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SPARENZA\ANNO 2017\TERZO trimestre 2017\"/>
    </mc:Choice>
  </mc:AlternateContent>
  <bookViews>
    <workbookView xWindow="0" yWindow="0" windowWidth="28800" windowHeight="13335"/>
  </bookViews>
  <sheets>
    <sheet name="TRA03F" sheetId="1" r:id="rId1"/>
  </sheets>
  <calcPr calcId="162913"/>
</workbook>
</file>

<file path=xl/calcChain.xml><?xml version="1.0" encoding="utf-8"?>
<calcChain xmlns="http://schemas.openxmlformats.org/spreadsheetml/2006/main">
  <c r="C884" i="1" l="1"/>
  <c r="C877" i="1"/>
  <c r="C870" i="1"/>
  <c r="D884" i="1"/>
  <c r="E884" i="1"/>
  <c r="F884" i="1"/>
  <c r="G884" i="1"/>
  <c r="H884" i="1"/>
  <c r="I884" i="1"/>
  <c r="J884" i="1"/>
  <c r="K884" i="1"/>
  <c r="L884" i="1"/>
  <c r="D877" i="1"/>
  <c r="E877" i="1"/>
  <c r="F877" i="1"/>
  <c r="G877" i="1"/>
  <c r="H877" i="1"/>
  <c r="I877" i="1"/>
  <c r="J877" i="1"/>
  <c r="K877" i="1"/>
  <c r="Q877" i="1"/>
  <c r="L877" i="1"/>
  <c r="C848" i="1"/>
  <c r="D870" i="1"/>
  <c r="E870" i="1"/>
  <c r="N870" i="1"/>
  <c r="F870" i="1"/>
  <c r="G870" i="1"/>
  <c r="H870" i="1"/>
  <c r="Q870" i="1"/>
  <c r="I870" i="1"/>
  <c r="R870" i="1"/>
  <c r="J870" i="1"/>
  <c r="K870" i="1"/>
  <c r="L870" i="1"/>
  <c r="C835" i="1"/>
  <c r="D848" i="1"/>
  <c r="E848" i="1"/>
  <c r="F848" i="1"/>
  <c r="G848" i="1"/>
  <c r="H848" i="1"/>
  <c r="I848" i="1"/>
  <c r="J848" i="1"/>
  <c r="K848" i="1"/>
  <c r="M848" i="1"/>
  <c r="L848" i="1"/>
  <c r="C828" i="1"/>
  <c r="D835" i="1"/>
  <c r="M835" i="1"/>
  <c r="E835" i="1"/>
  <c r="N835" i="1"/>
  <c r="F835" i="1"/>
  <c r="G835" i="1"/>
  <c r="H835" i="1"/>
  <c r="Q835" i="1"/>
  <c r="I835" i="1"/>
  <c r="R835" i="1"/>
  <c r="J835" i="1"/>
  <c r="K835" i="1"/>
  <c r="L835" i="1"/>
  <c r="C767" i="1"/>
  <c r="D828" i="1"/>
  <c r="E828" i="1"/>
  <c r="F828" i="1"/>
  <c r="G828" i="1"/>
  <c r="H828" i="1"/>
  <c r="I828" i="1"/>
  <c r="J828" i="1"/>
  <c r="K828" i="1"/>
  <c r="L828" i="1"/>
  <c r="C739" i="1"/>
  <c r="D767" i="1"/>
  <c r="M767" i="1"/>
  <c r="E767" i="1"/>
  <c r="N767" i="1"/>
  <c r="F767" i="1"/>
  <c r="G767" i="1"/>
  <c r="H767" i="1"/>
  <c r="Q767" i="1"/>
  <c r="I767" i="1"/>
  <c r="R767" i="1"/>
  <c r="J767" i="1"/>
  <c r="K767" i="1"/>
  <c r="L767" i="1"/>
  <c r="C714" i="1"/>
  <c r="C885" i="1"/>
  <c r="D739" i="1"/>
  <c r="E739" i="1"/>
  <c r="F739" i="1"/>
  <c r="G739" i="1"/>
  <c r="H739" i="1"/>
  <c r="I739" i="1"/>
  <c r="J739" i="1"/>
  <c r="K739" i="1"/>
  <c r="M739" i="1"/>
  <c r="L739" i="1"/>
  <c r="C698" i="1"/>
  <c r="D714" i="1"/>
  <c r="E714" i="1"/>
  <c r="F714" i="1"/>
  <c r="G714" i="1"/>
  <c r="H714" i="1"/>
  <c r="I714" i="1"/>
  <c r="J714" i="1"/>
  <c r="K714" i="1"/>
  <c r="L714" i="1"/>
  <c r="D698" i="1"/>
  <c r="M698" i="1"/>
  <c r="E698" i="1"/>
  <c r="F698" i="1"/>
  <c r="G698" i="1"/>
  <c r="H698" i="1"/>
  <c r="Q698" i="1"/>
  <c r="I698" i="1"/>
  <c r="J698" i="1"/>
  <c r="K698" i="1"/>
  <c r="L698" i="1"/>
  <c r="C678" i="1"/>
  <c r="C647" i="1"/>
  <c r="D678" i="1"/>
  <c r="E678" i="1"/>
  <c r="N678" i="1"/>
  <c r="F678" i="1"/>
  <c r="G678" i="1"/>
  <c r="H678" i="1"/>
  <c r="Q678" i="1"/>
  <c r="I678" i="1"/>
  <c r="R678" i="1"/>
  <c r="J678" i="1"/>
  <c r="K678" i="1"/>
  <c r="L678" i="1"/>
  <c r="C622" i="1"/>
  <c r="D647" i="1"/>
  <c r="E647" i="1"/>
  <c r="F647" i="1"/>
  <c r="G647" i="1"/>
  <c r="H647" i="1"/>
  <c r="I647" i="1"/>
  <c r="J647" i="1"/>
  <c r="K647" i="1"/>
  <c r="L647" i="1"/>
  <c r="C558" i="1"/>
  <c r="D622" i="1"/>
  <c r="E622" i="1"/>
  <c r="N622" i="1"/>
  <c r="F622" i="1"/>
  <c r="G622" i="1"/>
  <c r="H622" i="1"/>
  <c r="Q622" i="1"/>
  <c r="I622" i="1"/>
  <c r="R622" i="1"/>
  <c r="J622" i="1"/>
  <c r="K622" i="1"/>
  <c r="L622" i="1"/>
  <c r="C455" i="1"/>
  <c r="D558" i="1"/>
  <c r="E558" i="1"/>
  <c r="F558" i="1"/>
  <c r="G558" i="1"/>
  <c r="H558" i="1"/>
  <c r="I558" i="1"/>
  <c r="J558" i="1"/>
  <c r="K558" i="1"/>
  <c r="L558" i="1"/>
  <c r="C424" i="1"/>
  <c r="D455" i="1"/>
  <c r="E455" i="1"/>
  <c r="N455" i="1"/>
  <c r="F455" i="1"/>
  <c r="G455" i="1"/>
  <c r="H455" i="1"/>
  <c r="Q455" i="1"/>
  <c r="I455" i="1"/>
  <c r="R455" i="1"/>
  <c r="J455" i="1"/>
  <c r="K455" i="1"/>
  <c r="L455" i="1"/>
  <c r="C390" i="1"/>
  <c r="D424" i="1"/>
  <c r="E424" i="1"/>
  <c r="F424" i="1"/>
  <c r="G424" i="1"/>
  <c r="H424" i="1"/>
  <c r="I424" i="1"/>
  <c r="J424" i="1"/>
  <c r="K424" i="1"/>
  <c r="L424" i="1"/>
  <c r="C335" i="1"/>
  <c r="D390" i="1"/>
  <c r="E390" i="1"/>
  <c r="F390" i="1"/>
  <c r="G390" i="1"/>
  <c r="H390" i="1"/>
  <c r="I390" i="1"/>
  <c r="J390" i="1"/>
  <c r="K390" i="1"/>
  <c r="L390" i="1"/>
  <c r="C292" i="1"/>
  <c r="D335" i="1"/>
  <c r="E335" i="1"/>
  <c r="F335" i="1"/>
  <c r="G335" i="1"/>
  <c r="H335" i="1"/>
  <c r="I335" i="1"/>
  <c r="J335" i="1"/>
  <c r="K335" i="1"/>
  <c r="L335" i="1"/>
  <c r="C279" i="1"/>
  <c r="D292" i="1"/>
  <c r="E292" i="1"/>
  <c r="F292" i="1"/>
  <c r="G292" i="1"/>
  <c r="H292" i="1"/>
  <c r="I292" i="1"/>
  <c r="J292" i="1"/>
  <c r="K292" i="1"/>
  <c r="L292" i="1"/>
  <c r="C236" i="1"/>
  <c r="D279" i="1"/>
  <c r="E279" i="1"/>
  <c r="F279" i="1"/>
  <c r="G279" i="1"/>
  <c r="H279" i="1"/>
  <c r="I279" i="1"/>
  <c r="J279" i="1"/>
  <c r="K279" i="1"/>
  <c r="L279" i="1"/>
  <c r="C214" i="1"/>
  <c r="D236" i="1"/>
  <c r="E236" i="1"/>
  <c r="F236" i="1"/>
  <c r="G236" i="1"/>
  <c r="H236" i="1"/>
  <c r="I236" i="1"/>
  <c r="J236" i="1"/>
  <c r="K236" i="1"/>
  <c r="L236" i="1"/>
  <c r="C160" i="1"/>
  <c r="D214" i="1"/>
  <c r="E214" i="1"/>
  <c r="F214" i="1"/>
  <c r="G214" i="1"/>
  <c r="H214" i="1"/>
  <c r="I214" i="1"/>
  <c r="J214" i="1"/>
  <c r="K214" i="1"/>
  <c r="L214" i="1"/>
  <c r="C99" i="1"/>
  <c r="D160" i="1"/>
  <c r="E160" i="1"/>
  <c r="F160" i="1"/>
  <c r="G160" i="1"/>
  <c r="H160" i="1"/>
  <c r="I160" i="1"/>
  <c r="J160" i="1"/>
  <c r="K160" i="1"/>
  <c r="L160" i="1"/>
  <c r="C86" i="1"/>
  <c r="C49" i="1"/>
  <c r="D99" i="1"/>
  <c r="E99" i="1"/>
  <c r="F99" i="1"/>
  <c r="G99" i="1"/>
  <c r="H99" i="1"/>
  <c r="I99" i="1"/>
  <c r="J99" i="1"/>
  <c r="K99" i="1"/>
  <c r="L99" i="1"/>
  <c r="D86" i="1"/>
  <c r="E86" i="1"/>
  <c r="F86" i="1"/>
  <c r="G86" i="1"/>
  <c r="H86" i="1"/>
  <c r="I86" i="1"/>
  <c r="J86" i="1"/>
  <c r="K86" i="1"/>
  <c r="L86" i="1"/>
  <c r="D49" i="1"/>
  <c r="E49" i="1"/>
  <c r="F49" i="1"/>
  <c r="G49" i="1"/>
  <c r="H49" i="1"/>
  <c r="H679" i="1"/>
  <c r="I49" i="1"/>
  <c r="J49" i="1"/>
  <c r="K49" i="1"/>
  <c r="L49" i="1"/>
  <c r="L885" i="1"/>
  <c r="R698" i="1"/>
  <c r="N698" i="1"/>
  <c r="L679" i="1"/>
  <c r="D679" i="1"/>
  <c r="I679" i="1"/>
  <c r="E679" i="1"/>
  <c r="C679" i="1"/>
  <c r="C887" i="1"/>
  <c r="K885" i="1"/>
  <c r="G885" i="1"/>
  <c r="P714" i="1"/>
  <c r="R714" i="1"/>
  <c r="N714" i="1"/>
  <c r="E885" i="1"/>
  <c r="P647" i="1"/>
  <c r="S698" i="1"/>
  <c r="J885" i="1"/>
  <c r="O698" i="1"/>
  <c r="F885" i="1"/>
  <c r="Q714" i="1"/>
  <c r="H885" i="1"/>
  <c r="M714" i="1"/>
  <c r="D885" i="1"/>
  <c r="K679" i="1"/>
  <c r="K887" i="1"/>
  <c r="G679" i="1"/>
  <c r="S647" i="1"/>
  <c r="O647" i="1"/>
  <c r="P885" i="1"/>
  <c r="P739" i="1"/>
  <c r="P828" i="1"/>
  <c r="P848" i="1"/>
  <c r="P877" i="1"/>
  <c r="J679" i="1"/>
  <c r="F679" i="1"/>
  <c r="S739" i="1"/>
  <c r="O739" i="1"/>
  <c r="S828" i="1"/>
  <c r="O828" i="1"/>
  <c r="S848" i="1"/>
  <c r="O848" i="1"/>
  <c r="S877" i="1"/>
  <c r="O877" i="1"/>
  <c r="M884" i="1"/>
  <c r="P884" i="1"/>
  <c r="I885" i="1"/>
  <c r="R558" i="1"/>
  <c r="N558" i="1"/>
  <c r="M622" i="1"/>
  <c r="P622" i="1"/>
  <c r="R647" i="1"/>
  <c r="N647" i="1"/>
  <c r="M678" i="1"/>
  <c r="P678" i="1"/>
  <c r="R739" i="1"/>
  <c r="N739" i="1"/>
  <c r="P767" i="1"/>
  <c r="R828" i="1"/>
  <c r="N828" i="1"/>
  <c r="P835" i="1"/>
  <c r="R848" i="1"/>
  <c r="N848" i="1"/>
  <c r="M870" i="1"/>
  <c r="P870" i="1"/>
  <c r="R877" i="1"/>
  <c r="N877" i="1"/>
  <c r="Q335" i="1"/>
  <c r="M335" i="1"/>
  <c r="Q424" i="1"/>
  <c r="M424" i="1"/>
  <c r="S455" i="1"/>
  <c r="O455" i="1"/>
  <c r="Q558" i="1"/>
  <c r="M558" i="1"/>
  <c r="S622" i="1"/>
  <c r="O622" i="1"/>
  <c r="Q647" i="1"/>
  <c r="M647" i="1"/>
  <c r="T647" i="1"/>
  <c r="U647" i="1"/>
  <c r="S678" i="1"/>
  <c r="O678" i="1"/>
  <c r="P698" i="1"/>
  <c r="S714" i="1"/>
  <c r="O714" i="1"/>
  <c r="Q739" i="1"/>
  <c r="S767" i="1"/>
  <c r="O767" i="1"/>
  <c r="Q828" i="1"/>
  <c r="M828" i="1"/>
  <c r="S835" i="1"/>
  <c r="O835" i="1"/>
  <c r="Q848" i="1"/>
  <c r="S870" i="1"/>
  <c r="O870" i="1"/>
  <c r="S884" i="1"/>
  <c r="O884" i="1"/>
  <c r="R884" i="1"/>
  <c r="N884" i="1"/>
  <c r="Q884" i="1"/>
  <c r="M877" i="1"/>
  <c r="S424" i="1"/>
  <c r="O424" i="1"/>
  <c r="P558" i="1"/>
  <c r="R424" i="1"/>
  <c r="N424" i="1"/>
  <c r="M455" i="1"/>
  <c r="P455" i="1"/>
  <c r="S558" i="1"/>
  <c r="O558" i="1"/>
  <c r="P390" i="1"/>
  <c r="S390" i="1"/>
  <c r="O390" i="1"/>
  <c r="R390" i="1"/>
  <c r="N390" i="1"/>
  <c r="Q390" i="1"/>
  <c r="M390" i="1"/>
  <c r="P424" i="1"/>
  <c r="R214" i="1"/>
  <c r="N214" i="1"/>
  <c r="R279" i="1"/>
  <c r="N279" i="1"/>
  <c r="S335" i="1"/>
  <c r="O335" i="1"/>
  <c r="Q214" i="1"/>
  <c r="M214" i="1"/>
  <c r="Q279" i="1"/>
  <c r="R335" i="1"/>
  <c r="N335" i="1"/>
  <c r="P292" i="1"/>
  <c r="S292" i="1"/>
  <c r="O292" i="1"/>
  <c r="R292" i="1"/>
  <c r="N292" i="1"/>
  <c r="Q236" i="1"/>
  <c r="S279" i="1"/>
  <c r="O279" i="1"/>
  <c r="Q292" i="1"/>
  <c r="M292" i="1"/>
  <c r="P335" i="1"/>
  <c r="P99" i="1"/>
  <c r="M236" i="1"/>
  <c r="P236" i="1"/>
  <c r="S236" i="1"/>
  <c r="O236" i="1"/>
  <c r="Q86" i="1"/>
  <c r="M86" i="1"/>
  <c r="S214" i="1"/>
  <c r="O214" i="1"/>
  <c r="R236" i="1"/>
  <c r="N236" i="1"/>
  <c r="M279" i="1"/>
  <c r="P279" i="1"/>
  <c r="P86" i="1"/>
  <c r="Q99" i="1"/>
  <c r="M99" i="1"/>
  <c r="P160" i="1"/>
  <c r="S160" i="1"/>
  <c r="O160" i="1"/>
  <c r="R160" i="1"/>
  <c r="N160" i="1"/>
  <c r="Q160" i="1"/>
  <c r="M160" i="1"/>
  <c r="P214" i="1"/>
  <c r="S86" i="1"/>
  <c r="O86" i="1"/>
  <c r="N99" i="1"/>
  <c r="N49" i="1"/>
  <c r="R86" i="1"/>
  <c r="N86" i="1"/>
  <c r="S99" i="1"/>
  <c r="O99" i="1"/>
  <c r="R99" i="1"/>
  <c r="S49" i="1"/>
  <c r="P49" i="1"/>
  <c r="Q49" i="1"/>
  <c r="M49" i="1"/>
  <c r="O49" i="1"/>
  <c r="R49" i="1"/>
  <c r="I887" i="1"/>
  <c r="T767" i="1"/>
  <c r="U767" i="1"/>
  <c r="T622" i="1"/>
  <c r="U622" i="1"/>
  <c r="T739" i="1"/>
  <c r="U739" i="1"/>
  <c r="M679" i="1"/>
  <c r="L887" i="1"/>
  <c r="T558" i="1"/>
  <c r="U558" i="1"/>
  <c r="M885" i="1"/>
  <c r="T885" i="1"/>
  <c r="U885" i="1"/>
  <c r="O885" i="1"/>
  <c r="N679" i="1"/>
  <c r="T877" i="1"/>
  <c r="U877" i="1"/>
  <c r="T678" i="1"/>
  <c r="U678" i="1"/>
  <c r="T870" i="1"/>
  <c r="U870" i="1"/>
  <c r="T828" i="1"/>
  <c r="U828" i="1"/>
  <c r="T714" i="1"/>
  <c r="U714" i="1"/>
  <c r="T698" i="1"/>
  <c r="U698" i="1"/>
  <c r="N885" i="1"/>
  <c r="R887" i="1"/>
  <c r="T835" i="1"/>
  <c r="U835" i="1"/>
  <c r="T848" i="1"/>
  <c r="U848" i="1"/>
  <c r="R885" i="1"/>
  <c r="Q885" i="1"/>
  <c r="S885" i="1"/>
  <c r="Q679" i="1"/>
  <c r="O679" i="1"/>
  <c r="F887" i="1"/>
  <c r="O887" i="1"/>
  <c r="T455" i="1"/>
  <c r="U455" i="1"/>
  <c r="S679" i="1"/>
  <c r="J887" i="1"/>
  <c r="S887" i="1"/>
  <c r="T424" i="1"/>
  <c r="U424" i="1"/>
  <c r="T884" i="1"/>
  <c r="U884" i="1"/>
  <c r="P679" i="1"/>
  <c r="G887" i="1"/>
  <c r="P887" i="1"/>
  <c r="E887" i="1"/>
  <c r="N887" i="1"/>
  <c r="D887" i="1"/>
  <c r="M887" i="1"/>
  <c r="H887" i="1"/>
  <c r="Q887" i="1"/>
  <c r="R679" i="1"/>
  <c r="T390" i="1"/>
  <c r="U390" i="1"/>
  <c r="T335" i="1"/>
  <c r="U335" i="1"/>
  <c r="T236" i="1"/>
  <c r="U236" i="1"/>
  <c r="T292" i="1"/>
  <c r="U292" i="1"/>
  <c r="T214" i="1"/>
  <c r="U214" i="1"/>
  <c r="T86" i="1"/>
  <c r="U86" i="1"/>
  <c r="T279" i="1"/>
  <c r="U279" i="1"/>
  <c r="T160" i="1"/>
  <c r="U160" i="1"/>
  <c r="T99" i="1"/>
  <c r="U99" i="1"/>
  <c r="T49" i="1"/>
  <c r="U49" i="1"/>
  <c r="T679" i="1"/>
  <c r="U679" i="1"/>
  <c r="T887" i="1"/>
  <c r="U887" i="1"/>
</calcChain>
</file>

<file path=xl/sharedStrings.xml><?xml version="1.0" encoding="utf-8"?>
<sst xmlns="http://schemas.openxmlformats.org/spreadsheetml/2006/main" count="1761" uniqueCount="337">
  <si>
    <t>Stabilimento</t>
  </si>
  <si>
    <t>Ferie</t>
  </si>
  <si>
    <t>Malattie</t>
  </si>
  <si>
    <t>L. 104</t>
  </si>
  <si>
    <t>Scioperi</t>
  </si>
  <si>
    <t>Dipartimento Servizi di Diagnosi e Cura</t>
  </si>
  <si>
    <t>UOC Radiologia-Osp Ro-Ambulat</t>
  </si>
  <si>
    <t>Dipartimento Neuroscienze e Testa-Collo</t>
  </si>
  <si>
    <t>UOC Neurologia-Osp Ro-Ambulator</t>
  </si>
  <si>
    <t>Dipartimento Medicina Generale</t>
  </si>
  <si>
    <t>UOC Med Fisica Riab-Osp Ro-Ambulator</t>
  </si>
  <si>
    <t>UOC Med Fisica Riab-Osp Tr-Ambul</t>
  </si>
  <si>
    <t>Dipartimento Urgenze/Emergenze</t>
  </si>
  <si>
    <t>UOC Anest Rianimaz-Osp Ro-Centr.Steriliz</t>
  </si>
  <si>
    <t>Dipartimento Amministrativo</t>
  </si>
  <si>
    <t>UOC Convenzioni e direzione amministrati</t>
  </si>
  <si>
    <t>Dipartimento Tecnico</t>
  </si>
  <si>
    <t>UOC Informatica e Telecomunicazioni Citt</t>
  </si>
  <si>
    <t>UOC Oculistica-Osp Ro-Day hospital</t>
  </si>
  <si>
    <t>UOC Pronto Soccorso-Osp Ro-Ambulator</t>
  </si>
  <si>
    <t>Distretto Socio-Sanitario</t>
  </si>
  <si>
    <t>UOC Assistenza distrettuale - Rovigo Cit</t>
  </si>
  <si>
    <t>Dpt Osp Territ-Dpt Medicina Specialistic</t>
  </si>
  <si>
    <t>UOC Malattie Infett-Osp Ro-Degenza</t>
  </si>
  <si>
    <t>UOC Cure primarie-Citt-Segr rep</t>
  </si>
  <si>
    <t>Dipartimento di Prevenzione</t>
  </si>
  <si>
    <t>Dpt Prevenzione-Cittadella-Segreteria</t>
  </si>
  <si>
    <t>Dipartimento Materno-Infantile</t>
  </si>
  <si>
    <t>UOC Pediatria Ro Tr-Osp Ro-Degenza</t>
  </si>
  <si>
    <t>UOC Oculistica-Osp Ro-Ambulat</t>
  </si>
  <si>
    <t>UOC Nefrologia-Osp Ro-Ambulator</t>
  </si>
  <si>
    <t>UOC Anatomia Patologica-Osp Ro-Ambulat</t>
  </si>
  <si>
    <t>UOC Igiene Sanità Pubb-Cittad-Segreteria</t>
  </si>
  <si>
    <t>Dipartimento Chirurgico</t>
  </si>
  <si>
    <t>UOC Chirurgia Gen-Osp Ro-Segret rep</t>
  </si>
  <si>
    <t>UOC Otorinolarigo-Osp Ro-Degenza</t>
  </si>
  <si>
    <t>Ospedale</t>
  </si>
  <si>
    <t>UOC Direz Medica Osp RO-Osp Ro-Ambul</t>
  </si>
  <si>
    <t>UOC SPISAL-Cittadella-Segreteria</t>
  </si>
  <si>
    <t>UOC Convenzioni e direzione amm.va osp.</t>
  </si>
  <si>
    <t>UOC Assistenza distrettuale Polesella-Am</t>
  </si>
  <si>
    <t>Dipartimento Salute Mentale</t>
  </si>
  <si>
    <t>UOS Strutture Residenziali -Ctrp Badia-S</t>
  </si>
  <si>
    <t>UOS Centro Salute Mentale Rovigo-Cittad-</t>
  </si>
  <si>
    <t>UOC Anest Rianimaz-Osp Ro-Degenza</t>
  </si>
  <si>
    <t>UOC Cardiologia-Osp Ro-Degenza</t>
  </si>
  <si>
    <t>Dipartimento Trasfusionale</t>
  </si>
  <si>
    <t>UOC Medicina Trasfus-Osp Ro-Ambulat</t>
  </si>
  <si>
    <t>UOC Medicina Laborat-Osp Ro-Ambul</t>
  </si>
  <si>
    <t>UOC Farmacia ospedaliera-Osp Ro-Amminist</t>
  </si>
  <si>
    <t>UOS Acq. servizi tecnico-econ. socio san</t>
  </si>
  <si>
    <t>UOC Chirurgia Gen-Osp Ro-Degenza</t>
  </si>
  <si>
    <t>UOC Malattie Infett-Osp Ro-Day hospital</t>
  </si>
  <si>
    <t>UOC Medicina Rovigo-Osp Ro-Degenza</t>
  </si>
  <si>
    <t>UOC Anest Rianimaz-Osp Ro-Sale operat</t>
  </si>
  <si>
    <t>Staff della Direzione Aziendale</t>
  </si>
  <si>
    <t>UOS Conoscenza Formaz Pers-Citt-Amm</t>
  </si>
  <si>
    <t>UOC Direzione Professioni Sanitarie-Osp</t>
  </si>
  <si>
    <t>UOC Pneumologia-Osp Ro-Med</t>
  </si>
  <si>
    <t>UOC Radiologia-Osp Ro-Segret rep</t>
  </si>
  <si>
    <t>UOS Centro Salute Mentale Rovigo-Osp-DCA</t>
  </si>
  <si>
    <t>Dipartimento Oncologico</t>
  </si>
  <si>
    <t>UOC Oncologia Osp Ro-Degenza</t>
  </si>
  <si>
    <t>UOC Gestione Risorse Umane-Monit.Ospe.Ro</t>
  </si>
  <si>
    <t>UOS Area  Medica Critica Tr-Osp</t>
  </si>
  <si>
    <t>UOC Cure primarie -Citt-Domicil</t>
  </si>
  <si>
    <t>UOC Chirurgia Gen -Day Surgery Multisp.I</t>
  </si>
  <si>
    <t>UOSD Neuropsichiatria infantile-Cittad-A</t>
  </si>
  <si>
    <t>UOC Servizio Sanità Animale-Cittadella-S</t>
  </si>
  <si>
    <t>UOSD Microbiologia-Osp Ro-Ambulat</t>
  </si>
  <si>
    <t>UOC Geriatria-Osp Ro-Ambulator</t>
  </si>
  <si>
    <t>UOS Progettaz. gest. strutt. e impianti-</t>
  </si>
  <si>
    <t>UOC Direz Medica Osp RO -Osp Ro-Amminist</t>
  </si>
  <si>
    <t>Dpt Neuroscienze Segr rep</t>
  </si>
  <si>
    <t>UOC Acquisizione e gestione beni e servi</t>
  </si>
  <si>
    <t>UOSD Servizio Igiene Allevam-Canile Ro-S</t>
  </si>
  <si>
    <t>UOSD Malattie endocrine ric. nutr.-Osp R</t>
  </si>
  <si>
    <t>UOS Pronto Soccorso Trecenta -Osp Tr-Amb</t>
  </si>
  <si>
    <t>UOS Ingegneria Clinica-Osp Ro-Amm</t>
  </si>
  <si>
    <t>UOC Servizio per le Dipendenze-Sert Ro-S</t>
  </si>
  <si>
    <t>UOS Cure Palliative - Cittadella</t>
  </si>
  <si>
    <t>UOSD Attività specialistiche ambulatoria</t>
  </si>
  <si>
    <t>UOC Neurologia-Osp Ro-Med</t>
  </si>
  <si>
    <t>UOC Otorinolarigo-Osp Ro-Ambulat</t>
  </si>
  <si>
    <t>UOC Chir maxillo fac-Osp Ro-Ambulator</t>
  </si>
  <si>
    <t>UOC Medicina Nucleare-Osp Ro-Ambulat</t>
  </si>
  <si>
    <t>UOC Urologia-Osp Ro-Degenza</t>
  </si>
  <si>
    <t>UOC Pneumologia-Osp Ro-Degenza</t>
  </si>
  <si>
    <t>UOS UTIC</t>
  </si>
  <si>
    <t>UOSD Programmazione Territoriale</t>
  </si>
  <si>
    <t>UOC Cardiologia-Osp Ro-Ambulator</t>
  </si>
  <si>
    <t>UOC Centrale Op 118-Osp Ro-Suem</t>
  </si>
  <si>
    <t>UOC Gestione risorse umane -Citt.Amm.</t>
  </si>
  <si>
    <t>UOSD Diagn Interv Cardiovasc -Osp Ro-Deg</t>
  </si>
  <si>
    <t>Direzione Generale Cittadella-Amministra</t>
  </si>
  <si>
    <t>UOC Medicina Generale Rovigo-Osp Ro-Segr</t>
  </si>
  <si>
    <t>UOC Pediatria Ro Tr-Osp Ro-Pat neo</t>
  </si>
  <si>
    <t>UOC Radioterapia-Osp Ro-Ambulat</t>
  </si>
  <si>
    <t>UOSD Servizio Igiene Alim Nutr-Citt-Segr</t>
  </si>
  <si>
    <t>UOC Neurologia-Osp Ro-Degenza</t>
  </si>
  <si>
    <t>UOS Medico Competente -Osp. Ro</t>
  </si>
  <si>
    <t>UOSD Terapia del Dolore -Osp Ro-Ambulat</t>
  </si>
  <si>
    <t>UOC Farmacia Territoriale-Citt-Amministr</t>
  </si>
  <si>
    <t>UOC Radiologia-Osp Tr-Ambulat</t>
  </si>
  <si>
    <t>UOC Geriatria-Osp Ro-Degenza</t>
  </si>
  <si>
    <t>UOSD Neuropsichiatria infantile-Badia-Am</t>
  </si>
  <si>
    <t>UOC Medicina Trasfus-Osp Ro-Microcit</t>
  </si>
  <si>
    <t>UOC Oncologia Osp Ro-Day hosp</t>
  </si>
  <si>
    <t>Uoc Ostetricia e Ginec-Osp Ro-Sala Parto</t>
  </si>
  <si>
    <t>UOC Geriatr-UOS Lungodeg-Osp Ro-Degenza</t>
  </si>
  <si>
    <t>UOC Ortopedia Traum-Osp Ro-Degenza</t>
  </si>
  <si>
    <t>UOC Servizio Tecnico-Citt-Amministrativi</t>
  </si>
  <si>
    <t>UOC Gastroenterologia-Osp Ro-Ambulator</t>
  </si>
  <si>
    <t>UOC Affari generali e legali-Cittadella-</t>
  </si>
  <si>
    <t>UOC Anatomia Patologica-Osp Ro-Segr rep</t>
  </si>
  <si>
    <t>UOC Oculistica-Osp Ro-Degenza</t>
  </si>
  <si>
    <t>Ufficio Ispettivo e attività pagamento</t>
  </si>
  <si>
    <t>UOC Nefrologia-Osp Ro-Segreteria reparto</t>
  </si>
  <si>
    <t>UOC Igiene Sanità Pubb-Ospedale di Trece</t>
  </si>
  <si>
    <t>UOC Anest Rianimaz-Osp Tr-Sale operat</t>
  </si>
  <si>
    <t>UOC Pneumologia-Osp Ro-Segreteria rep</t>
  </si>
  <si>
    <t>UOC Assistenza distrettuale - Rovigo Seg</t>
  </si>
  <si>
    <t>UOC Cure primarie -Osp Tr-Domicil.</t>
  </si>
  <si>
    <t>UOC Ostetricia Ginec-Osp Ro-Degenza</t>
  </si>
  <si>
    <t>UOC Anest Rianimaz-Osp Ro-Segr rep</t>
  </si>
  <si>
    <t>UOS Endocrinologia e Reumatologia</t>
  </si>
  <si>
    <t>UOSD Dermatologia-Osp Ro-Day hosp</t>
  </si>
  <si>
    <t>UOC Pneumologia-Osp Ro-Ambulator</t>
  </si>
  <si>
    <t>UOC Controllo Gestione-Citt-Amministrat</t>
  </si>
  <si>
    <t>UOS Osservatorio Epidemiologico-Citt-Amm</t>
  </si>
  <si>
    <t>UOS Direzione medica ospedale TRE - Osp</t>
  </si>
  <si>
    <t>UOS Strutture Residenziali -Cen Arqua-Se</t>
  </si>
  <si>
    <t>UOSD Infanzia, adolescenza, famiglia -Ci</t>
  </si>
  <si>
    <t>UOS Centro Salute Mentale Badia -Ambul</t>
  </si>
  <si>
    <t>UOC Bilancio programmazione finanziaria</t>
  </si>
  <si>
    <t>UOS Radiologia Trecenta</t>
  </si>
  <si>
    <t>UOSD Sanità penitenziaria - Carceri Am</t>
  </si>
  <si>
    <t>UOS Aritmologia diagnostica interventist</t>
  </si>
  <si>
    <t>UOC Geriatria-Osp Ro-Med</t>
  </si>
  <si>
    <t>UOS Servizio psichiatrico di diagnosi e</t>
  </si>
  <si>
    <t>UOS Rianimazione Rovigo</t>
  </si>
  <si>
    <t>UOSD Dermatologia-Osp.Ro-Degenza</t>
  </si>
  <si>
    <t>UOC Urologia-Osp Ro- Med</t>
  </si>
  <si>
    <t>UOIC</t>
  </si>
  <si>
    <t>UOC Geriatria-Osp Ro-Day hospital</t>
  </si>
  <si>
    <t>UOS Ostetricia Trecenta</t>
  </si>
  <si>
    <t>UOC Pediatria Ro Tr-Osp Ro-Nido</t>
  </si>
  <si>
    <t>UOS Osserv.Breve intensiva - RO</t>
  </si>
  <si>
    <t>UOS Sistema Informativo-Citt-Amministr</t>
  </si>
  <si>
    <t>UOSD Servizio Igiene alim orig animale -</t>
  </si>
  <si>
    <t>UOC Medicina Trasfus-Osp Ro-Segret rep</t>
  </si>
  <si>
    <t>UOSD Dermatologia-Osp Ro-Segreter rep</t>
  </si>
  <si>
    <t>UOC Ortopedia Traum-Osp Ro-Ambulator</t>
  </si>
  <si>
    <t>UOC Direzione Professioni San.Osp-Ro-S.B</t>
  </si>
  <si>
    <t>UOC Nefrologia-Osp Ro-Med</t>
  </si>
  <si>
    <t>Centrale operativa territoriale</t>
  </si>
  <si>
    <t>UOS Amministrativa Distrettuale</t>
  </si>
  <si>
    <t>UOC Medicina Laborat-Osp.Tr-Ambulat</t>
  </si>
  <si>
    <t>UOS Prevenzione e Protezione-Osp Ro-Amm</t>
  </si>
  <si>
    <t>UOC Direz Medica Osp. RO -Osp Ro-Coord T</t>
  </si>
  <si>
    <t>UOSD Servizio Igiene Allevam-Cittadella-</t>
  </si>
  <si>
    <t>UOC Assistenza distrettuale -Lendinara-A</t>
  </si>
  <si>
    <t>UOSD Fisica Sanitaria</t>
  </si>
  <si>
    <t>UOSD Disabilità  -Citt-Sild</t>
  </si>
  <si>
    <t>UOC Chirurgia Gen-Osp Ro-Med</t>
  </si>
  <si>
    <t>UOSD Ematologia</t>
  </si>
  <si>
    <t>UOSD Servizio Igiene Alim Nutr-Badia-Seg</t>
  </si>
  <si>
    <t>Corsi Laurea-Citt-Am</t>
  </si>
  <si>
    <t>UOC Anest Rianimaz-Osp Tr-Degenza</t>
  </si>
  <si>
    <t>Uff.Comun.Rapp.Cittadini-Osp Ro-Amm</t>
  </si>
  <si>
    <t>UOC Chirurgia Gen-Osp Tr-Degenza</t>
  </si>
  <si>
    <t>UOC Psichiatria -Osp Tr-Degenza</t>
  </si>
  <si>
    <t>UOC Neurochirurgia-Osp Ro-Med</t>
  </si>
  <si>
    <t>UOC Assistenza distrettuale -S.M.Maddale</t>
  </si>
  <si>
    <t>UOS Strutture Residenziali -CA Badia-Sem</t>
  </si>
  <si>
    <t>UOC Gastroenterologia-Osp Tr-Ambulator</t>
  </si>
  <si>
    <t>Uoc Cure Primarie -Osp. Tr-Ospedale di C</t>
  </si>
  <si>
    <t>UOC Convenzioni e direzione amm. osp. Os</t>
  </si>
  <si>
    <t>UOC Cardiologia-Osp Ro-Segreteria repart</t>
  </si>
  <si>
    <t>UOC Med Fis Riab-UOS Degen R-Osp Tr-Deg</t>
  </si>
  <si>
    <t>UOC Malattie Infett-Osp Ro-Segreter rep</t>
  </si>
  <si>
    <t>UOS Gestione del personale convenzionato</t>
  </si>
  <si>
    <t>UOS Gruppo operatorio-Day surgery RO</t>
  </si>
  <si>
    <t>UOC Otorinolarigo-Osp Tr-Ambulator</t>
  </si>
  <si>
    <t>UOC Assistenza distrettuale- Badia Ambul</t>
  </si>
  <si>
    <t>UOC Chir maxillo fac-Osp Ro-Degenza</t>
  </si>
  <si>
    <t>UOSD Chirurgia Vascol-Osp Ro-Med</t>
  </si>
  <si>
    <t>UOC Nefrologia-Osp Tr-Ambulator</t>
  </si>
  <si>
    <t>UOS Lungodegenza Trecenta Osp-Deg</t>
  </si>
  <si>
    <t>UOC Organizzaz dei Serv Osp e Qualità -</t>
  </si>
  <si>
    <t>UOS Medicina Trasfusionale del Donatore</t>
  </si>
  <si>
    <t>Uff.Comun.Rapp.Cittadini-Citt-Amm</t>
  </si>
  <si>
    <t>UOC Medicina Rovigo-Osp Ro-Day hospit</t>
  </si>
  <si>
    <t>UOC Oculistica - OspTr-Amb</t>
  </si>
  <si>
    <t>UOC Gastroenterologia-Osp Ro-Med</t>
  </si>
  <si>
    <t>UOC Chirurgia Gen-Osp Tr-Day hosp</t>
  </si>
  <si>
    <t>UOC Servizio per le Dipendenze-Sert Badi</t>
  </si>
  <si>
    <t>UOC Direz Medica Osp RO-Osp Tr-Necrof</t>
  </si>
  <si>
    <t>UOC Assistenza distrettuale Badia Segret</t>
  </si>
  <si>
    <t>UOC Neuroradiologia</t>
  </si>
  <si>
    <t>UOC Direz Medica Osp RO-Osp Ro-Necrof</t>
  </si>
  <si>
    <t>UOC Servizio Sanità Animale-Polesella-Se</t>
  </si>
  <si>
    <t>UOSD Disabilità  -Badia-Strutt semir</t>
  </si>
  <si>
    <t>Medicina Sport</t>
  </si>
  <si>
    <t>UOSD Infanzia, adolescenza, famiglia-Cit</t>
  </si>
  <si>
    <t>UOC Servizio Sanità Animale-Lendinara-Se</t>
  </si>
  <si>
    <t>UOSD Infanzia, adolescenza, famiglia-Bad</t>
  </si>
  <si>
    <t>UOC Medicina Laborat-Osp Ro-Segret rep</t>
  </si>
  <si>
    <t>UOC Ostetricia Ginec-Osp Ro-Segret rep</t>
  </si>
  <si>
    <t>UOC Assistenza distrettuale -Castelmassa</t>
  </si>
  <si>
    <t>UOS Centro Salute Mentale Ro-Cittad-Segr</t>
  </si>
  <si>
    <t>UOS Progettaz. gest. strutt. impianti Os</t>
  </si>
  <si>
    <t>UOS Direzione medica ospedale TRE -Osp T</t>
  </si>
  <si>
    <t>UOSD Servizio Igiene Allevam-Badia-Segre</t>
  </si>
  <si>
    <t>UOSD Neuropsichiatria infantile-SMMad-Am</t>
  </si>
  <si>
    <t>UOC Direz Medica Osp RO-Osp Tr-Cup</t>
  </si>
  <si>
    <t>UOC Medicina Generale Trecenta-Osp Tr-Se</t>
  </si>
  <si>
    <t>UOC Assistenza distrettuale - Arquà-Ambu</t>
  </si>
  <si>
    <t>UOS Cure Palliative – Osp Tr</t>
  </si>
  <si>
    <t>UOC Medicina Generale  Trecenta-Osp Tr-D</t>
  </si>
  <si>
    <t>UOC Psichiatria -Osp Tr-Segret rep</t>
  </si>
  <si>
    <t>UOC Cure primarie -Osp.Tr-Segr.Rep</t>
  </si>
  <si>
    <t>Dpt Prevenzione-Badia-Segreteria</t>
  </si>
  <si>
    <t>UOC Igiene Sanità Pubb-Badia-Segreteria</t>
  </si>
  <si>
    <t>UOC Direzione Professioni Sanitarie-Citt</t>
  </si>
  <si>
    <t>UOS Direzione medica ospedale TRE - osp</t>
  </si>
  <si>
    <t>UOS Progettaz. gest. strutt. e impianti</t>
  </si>
  <si>
    <t>UOSD Neuropsichiatria infantile-Castelm-</t>
  </si>
  <si>
    <t>UOC Nefrologia-Osp Ro-Dietetica</t>
  </si>
  <si>
    <t>UOSD Laboratorio qualitÃ  e appropriatez</t>
  </si>
  <si>
    <t>UOS Medico Competente -Osp. Tr.</t>
  </si>
  <si>
    <t>UOSD Servizio Igiene alim oirg anim-Cast</t>
  </si>
  <si>
    <t>UOC Ortopedia Traum-Osp Tr-Degenza</t>
  </si>
  <si>
    <t>UOSD Malattie endocrine ric. nutr.-Osp T</t>
  </si>
  <si>
    <t>UOSD Servizio Igiene alim orig anim-Badi</t>
  </si>
  <si>
    <t>UOC Servizio Sanità Animale-Castelma-Seg</t>
  </si>
  <si>
    <t>UOC Servizio Sanità Animale-Badia-Segret</t>
  </si>
  <si>
    <t>Uoc Servizio Tecnico-Osp Tr-Amministrati</t>
  </si>
  <si>
    <t>Funzione Ospedaliera</t>
  </si>
  <si>
    <t>Totale ex Ulss 18</t>
  </si>
  <si>
    <t>SERVIZI GENERALI-Uffici di Staff-</t>
  </si>
  <si>
    <t>SERV.per l'INFORMAT.e l'ELAB. STATIST.</t>
  </si>
  <si>
    <t>UNITA' PER LA QUALITA'</t>
  </si>
  <si>
    <t>SEGRET.GENERALE-COORD.PROCEDURE AMM.VE</t>
  </si>
  <si>
    <t>DIRETTORE DEI SERVIZI SOCIALI</t>
  </si>
  <si>
    <t>UFF.AMM.VO per ATTIVITA' SOCIALI</t>
  </si>
  <si>
    <t>DIRETTORE SANITARIO</t>
  </si>
  <si>
    <t>002 - DIPARTIMENTO DI PREVENZIONE</t>
  </si>
  <si>
    <t>00018 - SERVIZIO VETERINARIO</t>
  </si>
  <si>
    <t>SERVIZIO DI IGIENE E SANITA' PUBBLICA</t>
  </si>
  <si>
    <t>SERV.PREV.IGIENE E SICUREZ. LAVORO</t>
  </si>
  <si>
    <t>SERV.DI IGIENE DEGLI ALIM. E NUTRIZ.</t>
  </si>
  <si>
    <t>DIPARTIMENTO DI PREVENZIONE</t>
  </si>
  <si>
    <t>DIPART.SERVIZI TECNICO-AMMINISTRATIVI</t>
  </si>
  <si>
    <t>SERVIZIO MANUTENZIONI</t>
  </si>
  <si>
    <t>CASSA</t>
  </si>
  <si>
    <t>MAGAZZINO ECONOMALE</t>
  </si>
  <si>
    <t>SERVIZIO BILANCIO e CONTAB.ANALITICA</t>
  </si>
  <si>
    <t>SERVIZIO GESTIONE DEL PERSONALE</t>
  </si>
  <si>
    <t>SERVIZIO APPROVVIGIONAMENTI</t>
  </si>
  <si>
    <t>SERVIZIO TECNOL.e GESTIONE STRUTT.</t>
  </si>
  <si>
    <t>SERVIZIO AFFARI GENERALI</t>
  </si>
  <si>
    <t>SERVIZI DEL PRESIDIO OSPEDALIERO</t>
  </si>
  <si>
    <t>PORTINERIA e CENTRALINO</t>
  </si>
  <si>
    <t>SERVIZIO TRASPORTI</t>
  </si>
  <si>
    <t>U.O. POLIAMBULAT.-Sede Dirigenziale</t>
  </si>
  <si>
    <t>U.O. DIRIGENZA MEDICA</t>
  </si>
  <si>
    <t>U.O. POLIAMBULAT.-C.U.P.</t>
  </si>
  <si>
    <t>NUCLEO OPERAT.MOBILITA'ATTIVA E PASSIVA</t>
  </si>
  <si>
    <t>MORGUE</t>
  </si>
  <si>
    <t>DIETETICA</t>
  </si>
  <si>
    <t>U.O. FARMACIA</t>
  </si>
  <si>
    <t>PRESIDIO OSPEDALIERO</t>
  </si>
  <si>
    <t>00051 - LABORATORIO ANALISI</t>
  </si>
  <si>
    <t>U.O. OCULISTICA</t>
  </si>
  <si>
    <t>U.O. ANESTESIA E RIANIMAZIONE</t>
  </si>
  <si>
    <t>U.O. RADIOLOGIA</t>
  </si>
  <si>
    <t>DIPARTIMENTO MATERNO INFANTILE</t>
  </si>
  <si>
    <t>U.O. OSTETRICIA E GINECOLOGIA</t>
  </si>
  <si>
    <t>U.O. RECUP. E RIABILIT. FUNZIONALE</t>
  </si>
  <si>
    <t>SALA OP.CENTRALE</t>
  </si>
  <si>
    <t>EMODIALISI</t>
  </si>
  <si>
    <t>U.O. OTORINOLARINGOIATRIA</t>
  </si>
  <si>
    <t>U.O. MEDICINA INTERNA E CARDIOLOGIA</t>
  </si>
  <si>
    <t>ANATOMIA E ISTOLOGIA PATOLOGICA</t>
  </si>
  <si>
    <t>SERV. PSICHIATRICO DIAGNOSI E CURA</t>
  </si>
  <si>
    <t>U.O. ORTOPEDIA</t>
  </si>
  <si>
    <t>U.O. ACCETTAZIONE E PRONTO SOCCORSO</t>
  </si>
  <si>
    <t>U.O. UROLOGIA</t>
  </si>
  <si>
    <t>U.O. CHIRURGIA GENERALE</t>
  </si>
  <si>
    <t>SEMINTENSIVA CARDIOLOGICA</t>
  </si>
  <si>
    <t>U.O. DI CARDIOLOGIA</t>
  </si>
  <si>
    <t>U.O. PEDIATRIA</t>
  </si>
  <si>
    <t>DISTRETTO-AREA SANITARIA</t>
  </si>
  <si>
    <t>U.O. AMMINISTRATIVA DISTRETTUALE</t>
  </si>
  <si>
    <t>U.O. SERVIZIO FARMACEUTICO TERRITORIALE</t>
  </si>
  <si>
    <t>DISTRETTO-ATTIVITA' SOCIALI</t>
  </si>
  <si>
    <t>U.O. CONSULTORIO FAMILIARE-</t>
  </si>
  <si>
    <t>EQUIPE SOCIALE</t>
  </si>
  <si>
    <t>U.O.ETA'EVOLUTIVA E HANDICAP</t>
  </si>
  <si>
    <t>U.O.SILD E HANDICAP ETA'ADULTA</t>
  </si>
  <si>
    <t>DISTRETTO-ATTIVITA' SANITARIE</t>
  </si>
  <si>
    <t>U.Op. ETA' EVOLUTIVA e HANDICAP</t>
  </si>
  <si>
    <t>C.S.S.D. di TAGLIO di PO</t>
  </si>
  <si>
    <t>00008 - U.Op. S.E.R.D.</t>
  </si>
  <si>
    <t>ASSISTENZA DOMICILIARE</t>
  </si>
  <si>
    <t>C.S.S.D. di ADRIA</t>
  </si>
  <si>
    <t>C.S.S.D. di PORTO VIRO</t>
  </si>
  <si>
    <t>U.Op. CONSULTORIO FAMILIARE</t>
  </si>
  <si>
    <t>U.O.POLIAMBULATORIALE (SEDE DISTRETT.LE)</t>
  </si>
  <si>
    <t>POLIAMBULATORIO DI PORTO VIRO</t>
  </si>
  <si>
    <t>POLIAMBULATORIO DI PORTO TOLLE</t>
  </si>
  <si>
    <t>DIPARTIMENTO PSICHIATRICO</t>
  </si>
  <si>
    <t>CENTRO DI SALUTE MENTALE</t>
  </si>
  <si>
    <t>CENTRO DIURNO</t>
  </si>
  <si>
    <t>3 - DIPARTIMENTO DI PREVENZIONE</t>
  </si>
  <si>
    <t>Totale ex Ulss 19</t>
  </si>
  <si>
    <t>Totale AULSS 5 Polesana</t>
  </si>
  <si>
    <t>Coordinatore Funzione Gestione Risorse Umane - Dott.ssa Chiara Tiengo</t>
  </si>
  <si>
    <t>Periodo luglio-agosto 2017 - UOC Gestione Risorse Umane - Direttore Dott. Pier Luigi Serafini</t>
  </si>
  <si>
    <t>TABELLA TASSI DI ASSENZA E PRESENZA DEL PERSONALE DIPENDENTE PRESSO L'AZIENDA ULSS 5 POLESANA, AI SENSI DELL'ART. 21 DELLA L. 18 GIUGNO 2009, N. 69</t>
  </si>
  <si>
    <t>N. dip.</t>
  </si>
  <si>
    <t>Maternità</t>
  </si>
  <si>
    <t>Altre ass.</t>
  </si>
  <si>
    <t>Ass. non retr</t>
  </si>
  <si>
    <t>GG. pres.</t>
  </si>
  <si>
    <t>GG. tot. Ass.</t>
  </si>
  <si>
    <t>% Ferie</t>
  </si>
  <si>
    <t>% Malattie</t>
  </si>
  <si>
    <t>% L. 104</t>
  </si>
  <si>
    <t>% Maternità</t>
  </si>
  <si>
    <t>% Altre Ass.</t>
  </si>
  <si>
    <t>% Sciopero</t>
  </si>
  <si>
    <t>% ass. non retr.</t>
  </si>
  <si>
    <t>% assenze</t>
  </si>
  <si>
    <t>% presenze</t>
  </si>
  <si>
    <t>III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</si>
</sst>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6" fillId="21" borderId="3" applyNumberForma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1" applyNumberFormat="0" applyAlignment="0" applyProtection="0"/>
    <xf numFmtId="0" fontId="8" fillId="29" borderId="0" applyNumberFormat="0" applyBorder="0" applyAlignment="0" applyProtection="0"/>
    <xf numFmtId="0" fontId="2" fillId="30" borderId="4" applyNumberFormat="0" applyFont="0" applyAlignment="0" applyProtection="0"/>
    <xf numFmtId="0" fontId="9" fillId="2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1">
    <xf numFmtId="0" fontId="0" fillId="0" borderId="0" xfId="0"/>
    <xf numFmtId="2" fontId="0" fillId="0" borderId="0" xfId="0" applyNumberFormat="1"/>
    <xf numFmtId="1" fontId="0" fillId="0" borderId="0" xfId="0" applyNumberFormat="1"/>
    <xf numFmtId="3" fontId="0" fillId="0" borderId="0" xfId="0" applyNumberFormat="1"/>
    <xf numFmtId="0" fontId="19" fillId="0" borderId="0" xfId="0" applyFont="1"/>
    <xf numFmtId="1" fontId="19" fillId="0" borderId="0" xfId="0" applyNumberFormat="1" applyFont="1"/>
    <xf numFmtId="2" fontId="19" fillId="0" borderId="0" xfId="0" applyNumberFormat="1" applyFont="1"/>
    <xf numFmtId="0" fontId="1" fillId="0" borderId="0" xfId="0" applyFont="1"/>
    <xf numFmtId="17" fontId="0" fillId="0" borderId="0" xfId="0" quotePrefix="1" applyNumberFormat="1"/>
    <xf numFmtId="0" fontId="0" fillId="0" borderId="0" xfId="0" applyAlignment="1">
      <alignment horizontal="center" vertical="top" wrapText="1"/>
    </xf>
    <xf numFmtId="1" fontId="0" fillId="0" borderId="0" xfId="0" applyNumberFormat="1" applyAlignment="1">
      <alignment horizontal="center" vertical="top" wrapText="1"/>
    </xf>
  </cellXfs>
  <cellStyles count="4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ta" xfId="30" builtinId="10" customBuiltin="1"/>
    <cellStyle name="Output" xfId="31" builtinId="21" customBuiltin="1"/>
    <cellStyle name="Testo avviso" xfId="32" builtinId="11" customBuiltin="1"/>
    <cellStyle name="Testo descrittivo" xfId="33" builtinId="53" customBuiltin="1"/>
    <cellStyle name="Titolo" xfId="34" builtinId="15" customBuiltin="1"/>
    <cellStyle name="Titolo 1" xfId="35" builtinId="16" customBuiltin="1"/>
    <cellStyle name="Titolo 2" xfId="36" builtinId="17" customBuiltin="1"/>
    <cellStyle name="Titolo 3" xfId="37" builtinId="18" customBuiltin="1"/>
    <cellStyle name="Titolo 4" xfId="38" builtinId="19" customBuiltin="1"/>
    <cellStyle name="Totale" xfId="39" builtinId="25" customBuiltin="1"/>
    <cellStyle name="Valore non valido" xfId="40" builtinId="27" customBuiltin="1"/>
    <cellStyle name="Valore valido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0"/>
  <sheetViews>
    <sheetView tabSelected="1" view="pageLayout" zoomScaleNormal="100" workbookViewId="0">
      <selection activeCell="A48" sqref="A48:IV48"/>
    </sheetView>
  </sheetViews>
  <sheetFormatPr defaultRowHeight="15" x14ac:dyDescent="0.25"/>
  <cols>
    <col min="1" max="1" width="36.5703125" customWidth="1"/>
    <col min="2" max="2" width="41.85546875" hidden="1" customWidth="1"/>
    <col min="3" max="3" width="5" customWidth="1"/>
    <col min="4" max="4" width="6.140625" customWidth="1"/>
    <col min="5" max="5" width="5.7109375" customWidth="1"/>
    <col min="6" max="6" width="4.7109375" customWidth="1"/>
    <col min="7" max="7" width="6.140625" customWidth="1"/>
    <col min="8" max="8" width="5.28515625" customWidth="1"/>
    <col min="9" max="9" width="4.42578125" customWidth="1"/>
    <col min="10" max="10" width="5" customWidth="1"/>
    <col min="11" max="11" width="7.42578125" customWidth="1"/>
    <col min="12" max="12" width="6" customWidth="1"/>
    <col min="13" max="13" width="5.7109375" customWidth="1"/>
    <col min="14" max="14" width="5.5703125" customWidth="1"/>
    <col min="15" max="15" width="5" customWidth="1"/>
    <col min="16" max="16" width="5.85546875" customWidth="1"/>
    <col min="17" max="17" width="5.42578125" customWidth="1"/>
    <col min="18" max="18" width="6.28515625" customWidth="1"/>
    <col min="19" max="19" width="4.85546875" customWidth="1"/>
    <col min="20" max="20" width="6.42578125" customWidth="1"/>
    <col min="21" max="21" width="6.140625" customWidth="1"/>
  </cols>
  <sheetData>
    <row r="1" spans="1:21" x14ac:dyDescent="0.25">
      <c r="A1" s="7" t="s">
        <v>320</v>
      </c>
      <c r="D1" s="2"/>
    </row>
    <row r="2" spans="1:21" x14ac:dyDescent="0.25">
      <c r="A2" s="8" t="s">
        <v>336</v>
      </c>
      <c r="D2" s="2"/>
    </row>
    <row r="3" spans="1:21" s="9" customFormat="1" ht="50.25" customHeight="1" x14ac:dyDescent="0.25">
      <c r="A3" s="9" t="s">
        <v>0</v>
      </c>
      <c r="C3" s="10" t="s">
        <v>321</v>
      </c>
      <c r="D3" s="9" t="s">
        <v>1</v>
      </c>
      <c r="E3" s="9" t="s">
        <v>2</v>
      </c>
      <c r="F3" s="9" t="s">
        <v>3</v>
      </c>
      <c r="G3" s="9" t="s">
        <v>322</v>
      </c>
      <c r="H3" s="9" t="s">
        <v>323</v>
      </c>
      <c r="I3" s="9" t="s">
        <v>4</v>
      </c>
      <c r="J3" s="9" t="s">
        <v>324</v>
      </c>
      <c r="K3" s="9" t="s">
        <v>325</v>
      </c>
      <c r="L3" s="9" t="s">
        <v>326</v>
      </c>
      <c r="M3" s="9" t="s">
        <v>327</v>
      </c>
      <c r="N3" s="9" t="s">
        <v>328</v>
      </c>
      <c r="O3" s="9" t="s">
        <v>329</v>
      </c>
      <c r="P3" s="9" t="s">
        <v>330</v>
      </c>
      <c r="Q3" s="9" t="s">
        <v>331</v>
      </c>
      <c r="R3" s="9" t="s">
        <v>332</v>
      </c>
      <c r="S3" s="9" t="s">
        <v>333</v>
      </c>
      <c r="T3" s="9" t="s">
        <v>334</v>
      </c>
      <c r="U3" s="9" t="s">
        <v>335</v>
      </c>
    </row>
    <row r="4" spans="1:21" hidden="1" x14ac:dyDescent="0.25">
      <c r="A4" t="s">
        <v>55</v>
      </c>
      <c r="B4" t="s">
        <v>56</v>
      </c>
      <c r="C4">
        <v>7</v>
      </c>
      <c r="D4">
        <v>20</v>
      </c>
      <c r="E4">
        <v>7</v>
      </c>
      <c r="F4">
        <v>2</v>
      </c>
      <c r="G4">
        <v>0</v>
      </c>
      <c r="H4">
        <v>0</v>
      </c>
      <c r="I4">
        <v>0</v>
      </c>
      <c r="J4">
        <v>0</v>
      </c>
      <c r="K4">
        <v>147</v>
      </c>
      <c r="L4">
        <v>29</v>
      </c>
      <c r="M4">
        <v>13.61</v>
      </c>
      <c r="N4">
        <v>4.76</v>
      </c>
      <c r="O4">
        <v>1.36</v>
      </c>
      <c r="P4">
        <v>0</v>
      </c>
      <c r="Q4">
        <v>0</v>
      </c>
      <c r="R4">
        <v>0</v>
      </c>
      <c r="S4">
        <v>0</v>
      </c>
      <c r="T4">
        <v>19.73</v>
      </c>
      <c r="U4">
        <v>80.27</v>
      </c>
    </row>
    <row r="5" spans="1:21" hidden="1" x14ac:dyDescent="0.25">
      <c r="A5" t="s">
        <v>55</v>
      </c>
      <c r="B5" t="s">
        <v>56</v>
      </c>
      <c r="C5">
        <v>7</v>
      </c>
      <c r="D5">
        <v>38</v>
      </c>
      <c r="E5">
        <v>17</v>
      </c>
      <c r="F5">
        <v>2</v>
      </c>
      <c r="G5">
        <v>0</v>
      </c>
      <c r="H5">
        <v>0</v>
      </c>
      <c r="I5">
        <v>0</v>
      </c>
      <c r="J5">
        <v>0</v>
      </c>
      <c r="K5">
        <v>154</v>
      </c>
      <c r="L5">
        <v>57</v>
      </c>
      <c r="M5">
        <v>24.68</v>
      </c>
      <c r="N5">
        <v>11.04</v>
      </c>
      <c r="O5">
        <v>1.3</v>
      </c>
      <c r="P5">
        <v>0</v>
      </c>
      <c r="Q5">
        <v>0</v>
      </c>
      <c r="R5">
        <v>0</v>
      </c>
      <c r="S5">
        <v>0</v>
      </c>
      <c r="T5">
        <v>37.020000000000003</v>
      </c>
      <c r="U5">
        <v>62.98</v>
      </c>
    </row>
    <row r="6" spans="1:21" hidden="1" x14ac:dyDescent="0.25">
      <c r="A6" t="s">
        <v>55</v>
      </c>
      <c r="B6" t="s">
        <v>56</v>
      </c>
      <c r="C6">
        <v>7</v>
      </c>
      <c r="D6">
        <v>12</v>
      </c>
      <c r="E6">
        <v>28</v>
      </c>
      <c r="F6">
        <v>2</v>
      </c>
      <c r="G6">
        <v>0</v>
      </c>
      <c r="H6">
        <v>1</v>
      </c>
      <c r="I6">
        <v>0</v>
      </c>
      <c r="J6">
        <v>0</v>
      </c>
      <c r="K6">
        <v>147</v>
      </c>
      <c r="L6">
        <v>43</v>
      </c>
      <c r="M6">
        <v>8.16</v>
      </c>
      <c r="N6">
        <v>19.05</v>
      </c>
      <c r="O6">
        <v>1.36</v>
      </c>
      <c r="P6">
        <v>0</v>
      </c>
      <c r="Q6">
        <v>0.68</v>
      </c>
      <c r="R6">
        <v>0</v>
      </c>
      <c r="S6">
        <v>0</v>
      </c>
      <c r="T6">
        <v>29.25</v>
      </c>
      <c r="U6">
        <v>70.75</v>
      </c>
    </row>
    <row r="7" spans="1:21" hidden="1" x14ac:dyDescent="0.25">
      <c r="A7" t="s">
        <v>55</v>
      </c>
      <c r="B7" t="s">
        <v>57</v>
      </c>
      <c r="C7">
        <v>6</v>
      </c>
      <c r="D7">
        <v>32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126</v>
      </c>
      <c r="L7">
        <v>33</v>
      </c>
      <c r="M7">
        <v>25.4</v>
      </c>
      <c r="N7">
        <v>0</v>
      </c>
      <c r="O7">
        <v>0</v>
      </c>
      <c r="P7">
        <v>0</v>
      </c>
      <c r="Q7">
        <v>0.79</v>
      </c>
      <c r="R7">
        <v>0</v>
      </c>
      <c r="S7">
        <v>0</v>
      </c>
      <c r="T7">
        <v>26.19</v>
      </c>
      <c r="U7">
        <v>73.81</v>
      </c>
    </row>
    <row r="8" spans="1:21" hidden="1" x14ac:dyDescent="0.25">
      <c r="A8" t="s">
        <v>55</v>
      </c>
      <c r="B8" t="s">
        <v>57</v>
      </c>
      <c r="C8">
        <v>6</v>
      </c>
      <c r="D8">
        <v>36</v>
      </c>
      <c r="E8">
        <v>0</v>
      </c>
      <c r="F8">
        <v>0</v>
      </c>
      <c r="G8">
        <v>0</v>
      </c>
      <c r="H8">
        <v>0</v>
      </c>
      <c r="I8">
        <v>0</v>
      </c>
      <c r="J8">
        <v>4</v>
      </c>
      <c r="K8">
        <v>132</v>
      </c>
      <c r="L8">
        <v>40</v>
      </c>
      <c r="M8">
        <v>27.27</v>
      </c>
      <c r="N8">
        <v>0</v>
      </c>
      <c r="O8">
        <v>0</v>
      </c>
      <c r="P8">
        <v>0</v>
      </c>
      <c r="Q8">
        <v>0</v>
      </c>
      <c r="R8">
        <v>0</v>
      </c>
      <c r="S8">
        <v>3.03</v>
      </c>
      <c r="T8">
        <v>30.3</v>
      </c>
      <c r="U8">
        <v>69.7</v>
      </c>
    </row>
    <row r="9" spans="1:21" hidden="1" x14ac:dyDescent="0.25">
      <c r="A9" t="s">
        <v>55</v>
      </c>
      <c r="B9" t="s">
        <v>57</v>
      </c>
      <c r="C9">
        <v>5</v>
      </c>
      <c r="D9">
        <v>7</v>
      </c>
      <c r="E9">
        <v>0</v>
      </c>
      <c r="F9">
        <v>0</v>
      </c>
      <c r="G9">
        <v>0</v>
      </c>
      <c r="H9">
        <v>1</v>
      </c>
      <c r="I9">
        <v>0</v>
      </c>
      <c r="J9">
        <v>7</v>
      </c>
      <c r="K9">
        <v>105</v>
      </c>
      <c r="L9">
        <v>15</v>
      </c>
      <c r="M9">
        <v>6.67</v>
      </c>
      <c r="N9">
        <v>0</v>
      </c>
      <c r="O9">
        <v>0</v>
      </c>
      <c r="P9">
        <v>0</v>
      </c>
      <c r="Q9">
        <v>0.95</v>
      </c>
      <c r="R9">
        <v>0</v>
      </c>
      <c r="S9">
        <v>6.67</v>
      </c>
      <c r="T9">
        <v>14.29</v>
      </c>
      <c r="U9">
        <v>85.71</v>
      </c>
    </row>
    <row r="10" spans="1:21" hidden="1" x14ac:dyDescent="0.25">
      <c r="A10" t="s">
        <v>55</v>
      </c>
      <c r="B10" t="s">
        <v>89</v>
      </c>
      <c r="C10">
        <v>3</v>
      </c>
      <c r="D10">
        <v>10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63</v>
      </c>
      <c r="L10">
        <v>10</v>
      </c>
      <c r="M10">
        <v>15.87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15.87</v>
      </c>
      <c r="U10">
        <v>84.13</v>
      </c>
    </row>
    <row r="11" spans="1:21" hidden="1" x14ac:dyDescent="0.25">
      <c r="A11" t="s">
        <v>55</v>
      </c>
      <c r="B11" t="s">
        <v>89</v>
      </c>
      <c r="C11">
        <v>3</v>
      </c>
      <c r="D11">
        <v>24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66</v>
      </c>
      <c r="L11">
        <v>24</v>
      </c>
      <c r="M11">
        <v>36.36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36.36</v>
      </c>
      <c r="U11">
        <v>63.64</v>
      </c>
    </row>
    <row r="12" spans="1:21" hidden="1" x14ac:dyDescent="0.25">
      <c r="A12" t="s">
        <v>55</v>
      </c>
      <c r="B12" t="s">
        <v>89</v>
      </c>
      <c r="C12">
        <v>3</v>
      </c>
      <c r="D12">
        <v>5</v>
      </c>
      <c r="E12">
        <v>0</v>
      </c>
      <c r="F12">
        <v>0</v>
      </c>
      <c r="G12">
        <v>5</v>
      </c>
      <c r="H12">
        <v>0</v>
      </c>
      <c r="I12">
        <v>0</v>
      </c>
      <c r="J12">
        <v>0</v>
      </c>
      <c r="K12">
        <v>63</v>
      </c>
      <c r="L12">
        <v>10</v>
      </c>
      <c r="M12">
        <v>7.94</v>
      </c>
      <c r="N12">
        <v>0</v>
      </c>
      <c r="O12">
        <v>0</v>
      </c>
      <c r="P12">
        <v>7.94</v>
      </c>
      <c r="Q12">
        <v>0</v>
      </c>
      <c r="R12">
        <v>0</v>
      </c>
      <c r="S12">
        <v>0</v>
      </c>
      <c r="T12">
        <v>15.88</v>
      </c>
      <c r="U12">
        <v>84.12</v>
      </c>
    </row>
    <row r="13" spans="1:21" hidden="1" x14ac:dyDescent="0.25">
      <c r="A13" t="s">
        <v>55</v>
      </c>
      <c r="B13" t="s">
        <v>94</v>
      </c>
      <c r="C13">
        <v>8</v>
      </c>
      <c r="D13">
        <v>23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173</v>
      </c>
      <c r="L13">
        <v>24</v>
      </c>
      <c r="M13">
        <v>13.29</v>
      </c>
      <c r="N13">
        <v>0.57999999999999996</v>
      </c>
      <c r="O13">
        <v>0</v>
      </c>
      <c r="P13">
        <v>0</v>
      </c>
      <c r="Q13">
        <v>0</v>
      </c>
      <c r="R13">
        <v>0</v>
      </c>
      <c r="S13">
        <v>0</v>
      </c>
      <c r="T13">
        <v>13.87</v>
      </c>
      <c r="U13">
        <v>86.13</v>
      </c>
    </row>
    <row r="14" spans="1:21" hidden="1" x14ac:dyDescent="0.25">
      <c r="A14" t="s">
        <v>55</v>
      </c>
      <c r="B14" t="s">
        <v>94</v>
      </c>
      <c r="C14">
        <v>8</v>
      </c>
      <c r="D14">
        <v>19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180</v>
      </c>
      <c r="L14">
        <v>19</v>
      </c>
      <c r="M14">
        <v>10.56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10.56</v>
      </c>
      <c r="U14">
        <v>89.44</v>
      </c>
    </row>
    <row r="15" spans="1:21" hidden="1" x14ac:dyDescent="0.25">
      <c r="A15" t="s">
        <v>55</v>
      </c>
      <c r="B15" t="s">
        <v>94</v>
      </c>
      <c r="C15">
        <v>8</v>
      </c>
      <c r="D15">
        <v>25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173</v>
      </c>
      <c r="L15">
        <v>25</v>
      </c>
      <c r="M15">
        <v>14.45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14.45</v>
      </c>
      <c r="U15">
        <v>85.55</v>
      </c>
    </row>
    <row r="16" spans="1:21" hidden="1" x14ac:dyDescent="0.25">
      <c r="A16" t="s">
        <v>55</v>
      </c>
      <c r="B16" t="s">
        <v>100</v>
      </c>
      <c r="C16">
        <v>4</v>
      </c>
      <c r="D16">
        <v>10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84</v>
      </c>
      <c r="L16">
        <v>10</v>
      </c>
      <c r="M16">
        <v>11.9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11.9</v>
      </c>
      <c r="U16">
        <v>88.1</v>
      </c>
    </row>
    <row r="17" spans="1:21" hidden="1" x14ac:dyDescent="0.25">
      <c r="A17" t="s">
        <v>55</v>
      </c>
      <c r="B17" t="s">
        <v>100</v>
      </c>
      <c r="C17">
        <v>4</v>
      </c>
      <c r="D17">
        <v>29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88</v>
      </c>
      <c r="L17">
        <v>29</v>
      </c>
      <c r="M17">
        <v>32.950000000000003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32.950000000000003</v>
      </c>
      <c r="U17">
        <v>67.05</v>
      </c>
    </row>
    <row r="18" spans="1:21" hidden="1" x14ac:dyDescent="0.25">
      <c r="A18" t="s">
        <v>55</v>
      </c>
      <c r="B18" t="s">
        <v>100</v>
      </c>
      <c r="C18">
        <v>4</v>
      </c>
      <c r="D18">
        <v>9</v>
      </c>
      <c r="E18">
        <v>2</v>
      </c>
      <c r="F18">
        <v>0</v>
      </c>
      <c r="G18">
        <v>0</v>
      </c>
      <c r="H18">
        <v>1</v>
      </c>
      <c r="I18">
        <v>0</v>
      </c>
      <c r="J18">
        <v>0</v>
      </c>
      <c r="K18">
        <v>84</v>
      </c>
      <c r="L18">
        <v>12</v>
      </c>
      <c r="M18">
        <v>10.71</v>
      </c>
      <c r="N18">
        <v>2.38</v>
      </c>
      <c r="O18">
        <v>0</v>
      </c>
      <c r="P18">
        <v>0</v>
      </c>
      <c r="Q18">
        <v>1.19</v>
      </c>
      <c r="R18">
        <v>0</v>
      </c>
      <c r="S18">
        <v>0</v>
      </c>
      <c r="T18">
        <v>14.28</v>
      </c>
      <c r="U18">
        <v>85.72</v>
      </c>
    </row>
    <row r="19" spans="1:21" hidden="1" x14ac:dyDescent="0.25">
      <c r="A19" t="s">
        <v>55</v>
      </c>
      <c r="B19" t="s">
        <v>116</v>
      </c>
      <c r="C19">
        <v>6</v>
      </c>
      <c r="D19">
        <v>19</v>
      </c>
      <c r="E19">
        <v>5</v>
      </c>
      <c r="F19">
        <v>2</v>
      </c>
      <c r="G19">
        <v>4</v>
      </c>
      <c r="H19">
        <v>0</v>
      </c>
      <c r="I19">
        <v>0</v>
      </c>
      <c r="J19">
        <v>0</v>
      </c>
      <c r="K19">
        <v>116</v>
      </c>
      <c r="L19">
        <v>30</v>
      </c>
      <c r="M19">
        <v>16.38</v>
      </c>
      <c r="N19">
        <v>4.3099999999999996</v>
      </c>
      <c r="O19">
        <v>1.72</v>
      </c>
      <c r="P19">
        <v>3.45</v>
      </c>
      <c r="Q19">
        <v>0</v>
      </c>
      <c r="R19">
        <v>0</v>
      </c>
      <c r="S19">
        <v>0</v>
      </c>
      <c r="T19">
        <v>25.86</v>
      </c>
      <c r="U19">
        <v>74.14</v>
      </c>
    </row>
    <row r="20" spans="1:21" hidden="1" x14ac:dyDescent="0.25">
      <c r="A20" t="s">
        <v>55</v>
      </c>
      <c r="B20" t="s">
        <v>116</v>
      </c>
      <c r="C20">
        <v>6</v>
      </c>
      <c r="D20">
        <v>40</v>
      </c>
      <c r="E20">
        <v>1</v>
      </c>
      <c r="F20">
        <v>3</v>
      </c>
      <c r="G20">
        <v>4</v>
      </c>
      <c r="H20">
        <v>0</v>
      </c>
      <c r="I20">
        <v>0</v>
      </c>
      <c r="J20">
        <v>0</v>
      </c>
      <c r="K20">
        <v>121</v>
      </c>
      <c r="L20">
        <v>48</v>
      </c>
      <c r="M20">
        <v>33.06</v>
      </c>
      <c r="N20">
        <v>0.83</v>
      </c>
      <c r="O20">
        <v>2.48</v>
      </c>
      <c r="P20">
        <v>3.31</v>
      </c>
      <c r="Q20">
        <v>0</v>
      </c>
      <c r="R20">
        <v>0</v>
      </c>
      <c r="S20">
        <v>0</v>
      </c>
      <c r="T20">
        <v>39.68</v>
      </c>
      <c r="U20">
        <v>60.32</v>
      </c>
    </row>
    <row r="21" spans="1:21" hidden="1" x14ac:dyDescent="0.25">
      <c r="A21" t="s">
        <v>55</v>
      </c>
      <c r="B21" t="s">
        <v>116</v>
      </c>
      <c r="C21">
        <v>6</v>
      </c>
      <c r="D21">
        <v>18</v>
      </c>
      <c r="E21">
        <v>3</v>
      </c>
      <c r="F21">
        <v>3</v>
      </c>
      <c r="G21">
        <v>4</v>
      </c>
      <c r="H21">
        <v>0</v>
      </c>
      <c r="I21">
        <v>0</v>
      </c>
      <c r="J21">
        <v>0</v>
      </c>
      <c r="K21">
        <v>116</v>
      </c>
      <c r="L21">
        <v>28</v>
      </c>
      <c r="M21">
        <v>15.52</v>
      </c>
      <c r="N21">
        <v>2.59</v>
      </c>
      <c r="O21">
        <v>2.59</v>
      </c>
      <c r="P21">
        <v>3.45</v>
      </c>
      <c r="Q21">
        <v>0</v>
      </c>
      <c r="R21">
        <v>0</v>
      </c>
      <c r="S21">
        <v>0</v>
      </c>
      <c r="T21">
        <v>24.15</v>
      </c>
      <c r="U21">
        <v>75.849999999999994</v>
      </c>
    </row>
    <row r="22" spans="1:21" hidden="1" x14ac:dyDescent="0.25">
      <c r="A22" t="s">
        <v>55</v>
      </c>
      <c r="B22" t="s">
        <v>128</v>
      </c>
      <c r="C22">
        <v>12</v>
      </c>
      <c r="D22">
        <v>69</v>
      </c>
      <c r="E22">
        <v>1</v>
      </c>
      <c r="F22">
        <v>0</v>
      </c>
      <c r="G22">
        <v>0</v>
      </c>
      <c r="H22">
        <v>1</v>
      </c>
      <c r="I22">
        <v>0</v>
      </c>
      <c r="J22">
        <v>4</v>
      </c>
      <c r="K22">
        <v>250</v>
      </c>
      <c r="L22">
        <v>75</v>
      </c>
      <c r="M22">
        <v>27.6</v>
      </c>
      <c r="N22">
        <v>0.4</v>
      </c>
      <c r="O22">
        <v>0</v>
      </c>
      <c r="P22">
        <v>0</v>
      </c>
      <c r="Q22">
        <v>0.4</v>
      </c>
      <c r="R22">
        <v>0</v>
      </c>
      <c r="S22">
        <v>1.6</v>
      </c>
      <c r="T22">
        <v>30</v>
      </c>
      <c r="U22">
        <v>70</v>
      </c>
    </row>
    <row r="23" spans="1:21" hidden="1" x14ac:dyDescent="0.25">
      <c r="A23" t="s">
        <v>55</v>
      </c>
      <c r="B23" t="s">
        <v>128</v>
      </c>
      <c r="C23">
        <v>12</v>
      </c>
      <c r="D23">
        <v>69</v>
      </c>
      <c r="E23">
        <v>4</v>
      </c>
      <c r="F23">
        <v>0</v>
      </c>
      <c r="G23">
        <v>0</v>
      </c>
      <c r="H23">
        <v>2</v>
      </c>
      <c r="I23">
        <v>0</v>
      </c>
      <c r="J23">
        <v>0</v>
      </c>
      <c r="K23">
        <v>264</v>
      </c>
      <c r="L23">
        <v>75</v>
      </c>
      <c r="M23">
        <v>26.14</v>
      </c>
      <c r="N23">
        <v>1.52</v>
      </c>
      <c r="O23">
        <v>0</v>
      </c>
      <c r="P23">
        <v>0</v>
      </c>
      <c r="Q23">
        <v>0.76</v>
      </c>
      <c r="R23">
        <v>0</v>
      </c>
      <c r="S23">
        <v>0</v>
      </c>
      <c r="T23">
        <v>28.42</v>
      </c>
      <c r="U23">
        <v>71.58</v>
      </c>
    </row>
    <row r="24" spans="1:21" hidden="1" x14ac:dyDescent="0.25">
      <c r="A24" t="s">
        <v>55</v>
      </c>
      <c r="B24" t="s">
        <v>128</v>
      </c>
      <c r="C24">
        <v>12</v>
      </c>
      <c r="D24">
        <v>22</v>
      </c>
      <c r="E24">
        <v>3</v>
      </c>
      <c r="F24">
        <v>0</v>
      </c>
      <c r="G24">
        <v>0</v>
      </c>
      <c r="H24">
        <v>1</v>
      </c>
      <c r="I24">
        <v>0</v>
      </c>
      <c r="J24">
        <v>0</v>
      </c>
      <c r="K24">
        <v>252</v>
      </c>
      <c r="L24">
        <v>26</v>
      </c>
      <c r="M24">
        <v>8.73</v>
      </c>
      <c r="N24">
        <v>1.19</v>
      </c>
      <c r="O24">
        <v>0</v>
      </c>
      <c r="P24">
        <v>0</v>
      </c>
      <c r="Q24">
        <v>0.4</v>
      </c>
      <c r="R24">
        <v>0</v>
      </c>
      <c r="S24">
        <v>0</v>
      </c>
      <c r="T24">
        <v>10.32</v>
      </c>
      <c r="U24">
        <v>89.68</v>
      </c>
    </row>
    <row r="25" spans="1:21" hidden="1" x14ac:dyDescent="0.25">
      <c r="A25" t="s">
        <v>55</v>
      </c>
      <c r="B25" t="s">
        <v>153</v>
      </c>
      <c r="C25">
        <v>20</v>
      </c>
      <c r="D25">
        <v>74</v>
      </c>
      <c r="E25">
        <v>7</v>
      </c>
      <c r="F25">
        <v>5</v>
      </c>
      <c r="G25">
        <v>21</v>
      </c>
      <c r="H25">
        <v>3</v>
      </c>
      <c r="I25">
        <v>0</v>
      </c>
      <c r="J25">
        <v>0</v>
      </c>
      <c r="K25">
        <v>486</v>
      </c>
      <c r="L25">
        <v>110</v>
      </c>
      <c r="M25">
        <v>15.23</v>
      </c>
      <c r="N25">
        <v>1.44</v>
      </c>
      <c r="O25">
        <v>1.03</v>
      </c>
      <c r="P25">
        <v>4.32</v>
      </c>
      <c r="Q25">
        <v>0.62</v>
      </c>
      <c r="R25">
        <v>0</v>
      </c>
      <c r="S25">
        <v>0</v>
      </c>
      <c r="T25">
        <v>22.64</v>
      </c>
      <c r="U25">
        <v>77.36</v>
      </c>
    </row>
    <row r="26" spans="1:21" hidden="1" x14ac:dyDescent="0.25">
      <c r="A26" t="s">
        <v>55</v>
      </c>
      <c r="B26" t="s">
        <v>153</v>
      </c>
      <c r="C26">
        <v>20</v>
      </c>
      <c r="D26">
        <v>97</v>
      </c>
      <c r="E26">
        <v>11</v>
      </c>
      <c r="F26">
        <v>4</v>
      </c>
      <c r="G26">
        <v>5</v>
      </c>
      <c r="H26">
        <v>1</v>
      </c>
      <c r="I26">
        <v>0</v>
      </c>
      <c r="J26">
        <v>0</v>
      </c>
      <c r="K26">
        <v>494</v>
      </c>
      <c r="L26">
        <v>118</v>
      </c>
      <c r="M26">
        <v>19.64</v>
      </c>
      <c r="N26">
        <v>2.23</v>
      </c>
      <c r="O26">
        <v>0.81</v>
      </c>
      <c r="P26">
        <v>1.01</v>
      </c>
      <c r="Q26">
        <v>0.2</v>
      </c>
      <c r="R26">
        <v>0</v>
      </c>
      <c r="S26">
        <v>0</v>
      </c>
      <c r="T26">
        <v>23.89</v>
      </c>
      <c r="U26">
        <v>76.11</v>
      </c>
    </row>
    <row r="27" spans="1:21" hidden="1" x14ac:dyDescent="0.25">
      <c r="A27" t="s">
        <v>55</v>
      </c>
      <c r="B27" t="s">
        <v>153</v>
      </c>
      <c r="C27">
        <v>20</v>
      </c>
      <c r="D27">
        <v>83</v>
      </c>
      <c r="E27">
        <v>20</v>
      </c>
      <c r="F27">
        <v>5</v>
      </c>
      <c r="G27">
        <v>0</v>
      </c>
      <c r="H27">
        <v>3</v>
      </c>
      <c r="I27">
        <v>0</v>
      </c>
      <c r="J27">
        <v>0</v>
      </c>
      <c r="K27">
        <v>491</v>
      </c>
      <c r="L27">
        <v>111</v>
      </c>
      <c r="M27">
        <v>16.899999999999999</v>
      </c>
      <c r="N27">
        <v>4.07</v>
      </c>
      <c r="O27">
        <v>1.02</v>
      </c>
      <c r="P27">
        <v>0</v>
      </c>
      <c r="Q27">
        <v>0.61</v>
      </c>
      <c r="R27">
        <v>0</v>
      </c>
      <c r="S27">
        <v>0</v>
      </c>
      <c r="T27">
        <v>22.6</v>
      </c>
      <c r="U27">
        <v>77.400000000000006</v>
      </c>
    </row>
    <row r="28" spans="1:21" hidden="1" x14ac:dyDescent="0.25">
      <c r="A28" t="s">
        <v>55</v>
      </c>
      <c r="B28" t="s">
        <v>155</v>
      </c>
      <c r="C28">
        <v>4</v>
      </c>
      <c r="D28">
        <v>27</v>
      </c>
      <c r="E28">
        <v>6</v>
      </c>
      <c r="F28">
        <v>0</v>
      </c>
      <c r="G28">
        <v>0</v>
      </c>
      <c r="H28">
        <v>0</v>
      </c>
      <c r="I28">
        <v>0</v>
      </c>
      <c r="J28">
        <v>0</v>
      </c>
      <c r="K28">
        <v>84</v>
      </c>
      <c r="L28">
        <v>33</v>
      </c>
      <c r="M28">
        <v>32.14</v>
      </c>
      <c r="N28">
        <v>7.14</v>
      </c>
      <c r="O28">
        <v>0</v>
      </c>
      <c r="P28">
        <v>0</v>
      </c>
      <c r="Q28">
        <v>0</v>
      </c>
      <c r="R28">
        <v>0</v>
      </c>
      <c r="S28">
        <v>0</v>
      </c>
      <c r="T28">
        <v>39.28</v>
      </c>
      <c r="U28">
        <v>60.72</v>
      </c>
    </row>
    <row r="29" spans="1:21" hidden="1" x14ac:dyDescent="0.25">
      <c r="A29" t="s">
        <v>55</v>
      </c>
      <c r="B29" t="s">
        <v>155</v>
      </c>
      <c r="C29">
        <v>4</v>
      </c>
      <c r="D29">
        <v>12</v>
      </c>
      <c r="E29">
        <v>12</v>
      </c>
      <c r="F29">
        <v>0</v>
      </c>
      <c r="G29">
        <v>0</v>
      </c>
      <c r="H29">
        <v>0</v>
      </c>
      <c r="I29">
        <v>0</v>
      </c>
      <c r="J29">
        <v>0</v>
      </c>
      <c r="K29">
        <v>88</v>
      </c>
      <c r="L29">
        <v>24</v>
      </c>
      <c r="M29">
        <v>13.64</v>
      </c>
      <c r="N29">
        <v>13.64</v>
      </c>
      <c r="O29">
        <v>0</v>
      </c>
      <c r="P29">
        <v>0</v>
      </c>
      <c r="Q29">
        <v>0</v>
      </c>
      <c r="R29">
        <v>0</v>
      </c>
      <c r="S29">
        <v>0</v>
      </c>
      <c r="T29">
        <v>27.28</v>
      </c>
      <c r="U29">
        <v>72.72</v>
      </c>
    </row>
    <row r="30" spans="1:21" hidden="1" x14ac:dyDescent="0.25">
      <c r="A30" t="s">
        <v>55</v>
      </c>
      <c r="B30" t="s">
        <v>155</v>
      </c>
      <c r="C30">
        <v>4</v>
      </c>
      <c r="D30">
        <v>13</v>
      </c>
      <c r="E30">
        <v>4</v>
      </c>
      <c r="F30">
        <v>0</v>
      </c>
      <c r="G30">
        <v>0</v>
      </c>
      <c r="H30">
        <v>0</v>
      </c>
      <c r="I30">
        <v>0</v>
      </c>
      <c r="J30">
        <v>0</v>
      </c>
      <c r="K30">
        <v>84</v>
      </c>
      <c r="L30">
        <v>17</v>
      </c>
      <c r="M30">
        <v>15.48</v>
      </c>
      <c r="N30">
        <v>4.76</v>
      </c>
      <c r="O30">
        <v>0</v>
      </c>
      <c r="P30">
        <v>0</v>
      </c>
      <c r="Q30">
        <v>0</v>
      </c>
      <c r="R30">
        <v>0</v>
      </c>
      <c r="S30">
        <v>0</v>
      </c>
      <c r="T30">
        <v>20.239999999999998</v>
      </c>
      <c r="U30">
        <v>79.760000000000005</v>
      </c>
    </row>
    <row r="31" spans="1:21" hidden="1" x14ac:dyDescent="0.25">
      <c r="A31" t="s">
        <v>55</v>
      </c>
      <c r="B31" t="s">
        <v>158</v>
      </c>
      <c r="C31">
        <v>3</v>
      </c>
      <c r="D31">
        <v>19</v>
      </c>
      <c r="E31">
        <v>0</v>
      </c>
      <c r="F31">
        <v>0</v>
      </c>
      <c r="G31">
        <v>0</v>
      </c>
      <c r="H31">
        <v>3</v>
      </c>
      <c r="I31">
        <v>0</v>
      </c>
      <c r="J31">
        <v>0</v>
      </c>
      <c r="K31">
        <v>63</v>
      </c>
      <c r="L31">
        <v>22</v>
      </c>
      <c r="M31">
        <v>30.16</v>
      </c>
      <c r="N31">
        <v>0</v>
      </c>
      <c r="O31">
        <v>0</v>
      </c>
      <c r="P31">
        <v>0</v>
      </c>
      <c r="Q31">
        <v>4.76</v>
      </c>
      <c r="R31">
        <v>0</v>
      </c>
      <c r="S31">
        <v>0</v>
      </c>
      <c r="T31">
        <v>34.92</v>
      </c>
      <c r="U31">
        <v>65.08</v>
      </c>
    </row>
    <row r="32" spans="1:21" hidden="1" x14ac:dyDescent="0.25">
      <c r="A32" t="s">
        <v>55</v>
      </c>
      <c r="B32" t="s">
        <v>158</v>
      </c>
      <c r="C32">
        <v>3</v>
      </c>
      <c r="D32">
        <v>19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66</v>
      </c>
      <c r="L32">
        <v>19</v>
      </c>
      <c r="M32">
        <v>28.79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28.79</v>
      </c>
      <c r="U32">
        <v>71.209999999999994</v>
      </c>
    </row>
    <row r="33" spans="1:21" hidden="1" x14ac:dyDescent="0.25">
      <c r="A33" t="s">
        <v>55</v>
      </c>
      <c r="B33" t="s">
        <v>158</v>
      </c>
      <c r="C33">
        <v>3</v>
      </c>
      <c r="D33">
        <v>5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63</v>
      </c>
      <c r="L33">
        <v>5</v>
      </c>
      <c r="M33">
        <v>7.94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7.94</v>
      </c>
      <c r="U33">
        <v>92.06</v>
      </c>
    </row>
    <row r="34" spans="1:21" hidden="1" x14ac:dyDescent="0.25">
      <c r="A34" t="s">
        <v>55</v>
      </c>
      <c r="B34" t="s">
        <v>167</v>
      </c>
      <c r="C34">
        <v>8</v>
      </c>
      <c r="D34">
        <v>20</v>
      </c>
      <c r="E34">
        <v>1</v>
      </c>
      <c r="F34">
        <v>3</v>
      </c>
      <c r="G34">
        <v>1</v>
      </c>
      <c r="H34">
        <v>0</v>
      </c>
      <c r="I34">
        <v>0</v>
      </c>
      <c r="J34">
        <v>0</v>
      </c>
      <c r="K34">
        <v>168</v>
      </c>
      <c r="L34">
        <v>25</v>
      </c>
      <c r="M34">
        <v>11.9</v>
      </c>
      <c r="N34">
        <v>0.6</v>
      </c>
      <c r="O34">
        <v>1.79</v>
      </c>
      <c r="P34">
        <v>0.6</v>
      </c>
      <c r="Q34">
        <v>0</v>
      </c>
      <c r="R34">
        <v>0</v>
      </c>
      <c r="S34">
        <v>0</v>
      </c>
      <c r="T34">
        <v>14.89</v>
      </c>
      <c r="U34">
        <v>85.11</v>
      </c>
    </row>
    <row r="35" spans="1:21" hidden="1" x14ac:dyDescent="0.25">
      <c r="A35" t="s">
        <v>55</v>
      </c>
      <c r="B35" t="s">
        <v>167</v>
      </c>
      <c r="C35">
        <v>8</v>
      </c>
      <c r="D35">
        <v>91</v>
      </c>
      <c r="E35">
        <v>0</v>
      </c>
      <c r="F35">
        <v>3</v>
      </c>
      <c r="G35">
        <v>0</v>
      </c>
      <c r="H35">
        <v>0</v>
      </c>
      <c r="I35">
        <v>0</v>
      </c>
      <c r="J35">
        <v>0</v>
      </c>
      <c r="K35">
        <v>176</v>
      </c>
      <c r="L35">
        <v>94</v>
      </c>
      <c r="M35">
        <v>51.7</v>
      </c>
      <c r="N35">
        <v>0</v>
      </c>
      <c r="O35">
        <v>1.7</v>
      </c>
      <c r="P35">
        <v>0</v>
      </c>
      <c r="Q35">
        <v>0</v>
      </c>
      <c r="R35">
        <v>0</v>
      </c>
      <c r="S35">
        <v>0</v>
      </c>
      <c r="T35">
        <v>53.4</v>
      </c>
      <c r="U35">
        <v>46.6</v>
      </c>
    </row>
    <row r="36" spans="1:21" hidden="1" x14ac:dyDescent="0.25">
      <c r="A36" t="s">
        <v>55</v>
      </c>
      <c r="B36" t="s">
        <v>167</v>
      </c>
      <c r="C36">
        <v>8</v>
      </c>
      <c r="D36">
        <v>9</v>
      </c>
      <c r="E36">
        <v>0</v>
      </c>
      <c r="F36">
        <v>3</v>
      </c>
      <c r="G36">
        <v>0</v>
      </c>
      <c r="H36">
        <v>4</v>
      </c>
      <c r="I36">
        <v>0</v>
      </c>
      <c r="J36">
        <v>0</v>
      </c>
      <c r="K36">
        <v>168</v>
      </c>
      <c r="L36">
        <v>16</v>
      </c>
      <c r="M36">
        <v>5.36</v>
      </c>
      <c r="N36">
        <v>0</v>
      </c>
      <c r="O36">
        <v>1.79</v>
      </c>
      <c r="P36">
        <v>0</v>
      </c>
      <c r="Q36">
        <v>2.38</v>
      </c>
      <c r="R36">
        <v>0</v>
      </c>
      <c r="S36">
        <v>0</v>
      </c>
      <c r="T36">
        <v>9.5299999999999994</v>
      </c>
      <c r="U36">
        <v>90.47</v>
      </c>
    </row>
    <row r="37" spans="1:21" hidden="1" x14ac:dyDescent="0.25">
      <c r="A37" t="s">
        <v>55</v>
      </c>
      <c r="B37" t="s">
        <v>169</v>
      </c>
      <c r="C37">
        <v>2</v>
      </c>
      <c r="D37">
        <v>17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42</v>
      </c>
      <c r="L37">
        <v>17</v>
      </c>
      <c r="M37">
        <v>40.479999999999997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40.479999999999997</v>
      </c>
      <c r="U37">
        <v>59.52</v>
      </c>
    </row>
    <row r="38" spans="1:21" hidden="1" x14ac:dyDescent="0.25">
      <c r="A38" t="s">
        <v>55</v>
      </c>
      <c r="B38" t="s">
        <v>169</v>
      </c>
      <c r="C38">
        <v>2</v>
      </c>
      <c r="D38">
        <v>11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44</v>
      </c>
      <c r="L38">
        <v>11</v>
      </c>
      <c r="M38">
        <v>25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25</v>
      </c>
      <c r="U38">
        <v>75</v>
      </c>
    </row>
    <row r="39" spans="1:21" hidden="1" x14ac:dyDescent="0.25">
      <c r="A39" t="s">
        <v>55</v>
      </c>
      <c r="B39" t="s">
        <v>169</v>
      </c>
      <c r="C39">
        <v>2</v>
      </c>
      <c r="D39">
        <v>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42</v>
      </c>
      <c r="L39">
        <v>2</v>
      </c>
      <c r="M39">
        <v>4.76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4.76</v>
      </c>
      <c r="U39">
        <v>95.24</v>
      </c>
    </row>
    <row r="40" spans="1:21" hidden="1" x14ac:dyDescent="0.25">
      <c r="A40" t="s">
        <v>55</v>
      </c>
      <c r="B40" t="s">
        <v>191</v>
      </c>
      <c r="C40">
        <v>1</v>
      </c>
      <c r="D40">
        <v>10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21</v>
      </c>
      <c r="L40">
        <v>10</v>
      </c>
      <c r="M40">
        <v>47.62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47.62</v>
      </c>
      <c r="U40">
        <v>52.38</v>
      </c>
    </row>
    <row r="41" spans="1:21" hidden="1" x14ac:dyDescent="0.25">
      <c r="A41" t="s">
        <v>55</v>
      </c>
      <c r="B41" t="s">
        <v>191</v>
      </c>
      <c r="C41">
        <v>1</v>
      </c>
      <c r="D41">
        <v>5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22</v>
      </c>
      <c r="L41">
        <v>5</v>
      </c>
      <c r="M41">
        <v>22.73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22.73</v>
      </c>
      <c r="U41">
        <v>77.27</v>
      </c>
    </row>
    <row r="42" spans="1:21" hidden="1" x14ac:dyDescent="0.25">
      <c r="A42" t="s">
        <v>55</v>
      </c>
      <c r="B42" t="s">
        <v>191</v>
      </c>
      <c r="C42">
        <v>1</v>
      </c>
      <c r="D42">
        <v>1</v>
      </c>
      <c r="E42">
        <v>0</v>
      </c>
      <c r="F42">
        <v>0</v>
      </c>
      <c r="G42">
        <v>0</v>
      </c>
      <c r="H42">
        <v>1</v>
      </c>
      <c r="I42">
        <v>0</v>
      </c>
      <c r="J42">
        <v>0</v>
      </c>
      <c r="K42">
        <v>21</v>
      </c>
      <c r="L42">
        <v>2</v>
      </c>
      <c r="M42">
        <v>4.76</v>
      </c>
      <c r="N42">
        <v>0</v>
      </c>
      <c r="O42">
        <v>0</v>
      </c>
      <c r="P42">
        <v>0</v>
      </c>
      <c r="Q42">
        <v>4.76</v>
      </c>
      <c r="R42">
        <v>0</v>
      </c>
      <c r="S42">
        <v>0</v>
      </c>
      <c r="T42">
        <v>9.52</v>
      </c>
      <c r="U42">
        <v>90.48</v>
      </c>
    </row>
    <row r="43" spans="1:21" hidden="1" x14ac:dyDescent="0.25">
      <c r="A43" t="s">
        <v>55</v>
      </c>
      <c r="B43" t="s">
        <v>224</v>
      </c>
      <c r="C43">
        <v>1</v>
      </c>
      <c r="D43">
        <v>6</v>
      </c>
      <c r="E43">
        <v>0</v>
      </c>
      <c r="F43">
        <v>3</v>
      </c>
      <c r="G43">
        <v>0</v>
      </c>
      <c r="H43">
        <v>3</v>
      </c>
      <c r="I43">
        <v>0</v>
      </c>
      <c r="J43">
        <v>0</v>
      </c>
      <c r="K43">
        <v>21</v>
      </c>
      <c r="L43">
        <v>12</v>
      </c>
      <c r="M43">
        <v>28.57</v>
      </c>
      <c r="N43">
        <v>0</v>
      </c>
      <c r="O43">
        <v>14.29</v>
      </c>
      <c r="P43">
        <v>0</v>
      </c>
      <c r="Q43">
        <v>14.29</v>
      </c>
      <c r="R43">
        <v>0</v>
      </c>
      <c r="S43">
        <v>0</v>
      </c>
      <c r="T43">
        <v>57.15</v>
      </c>
      <c r="U43">
        <v>42.85</v>
      </c>
    </row>
    <row r="44" spans="1:21" hidden="1" x14ac:dyDescent="0.25">
      <c r="A44" t="s">
        <v>55</v>
      </c>
      <c r="B44" t="s">
        <v>224</v>
      </c>
      <c r="C44">
        <v>1</v>
      </c>
      <c r="D44">
        <v>5</v>
      </c>
      <c r="E44">
        <v>5</v>
      </c>
      <c r="F44">
        <v>1</v>
      </c>
      <c r="G44">
        <v>0</v>
      </c>
      <c r="H44">
        <v>0</v>
      </c>
      <c r="I44">
        <v>0</v>
      </c>
      <c r="J44">
        <v>0</v>
      </c>
      <c r="K44">
        <v>22</v>
      </c>
      <c r="L44">
        <v>11</v>
      </c>
      <c r="M44">
        <v>22.73</v>
      </c>
      <c r="N44">
        <v>22.73</v>
      </c>
      <c r="O44">
        <v>4.55</v>
      </c>
      <c r="P44">
        <v>0</v>
      </c>
      <c r="Q44">
        <v>0</v>
      </c>
      <c r="R44">
        <v>0</v>
      </c>
      <c r="S44">
        <v>0</v>
      </c>
      <c r="T44">
        <v>50.01</v>
      </c>
      <c r="U44">
        <v>49.99</v>
      </c>
    </row>
    <row r="45" spans="1:21" hidden="1" x14ac:dyDescent="0.25">
      <c r="A45" t="s">
        <v>55</v>
      </c>
      <c r="B45" t="s">
        <v>224</v>
      </c>
      <c r="C45">
        <v>1</v>
      </c>
      <c r="D45">
        <v>0</v>
      </c>
      <c r="E45">
        <v>12</v>
      </c>
      <c r="F45">
        <v>0</v>
      </c>
      <c r="G45">
        <v>0</v>
      </c>
      <c r="H45">
        <v>2</v>
      </c>
      <c r="I45">
        <v>0</v>
      </c>
      <c r="J45">
        <v>0</v>
      </c>
      <c r="K45">
        <v>21</v>
      </c>
      <c r="L45">
        <v>14</v>
      </c>
      <c r="M45">
        <v>0</v>
      </c>
      <c r="N45">
        <v>57.14</v>
      </c>
      <c r="O45">
        <v>0</v>
      </c>
      <c r="P45">
        <v>0</v>
      </c>
      <c r="Q45">
        <v>9.52</v>
      </c>
      <c r="R45">
        <v>0</v>
      </c>
      <c r="S45">
        <v>0</v>
      </c>
      <c r="T45">
        <v>66.66</v>
      </c>
      <c r="U45">
        <v>33.340000000000003</v>
      </c>
    </row>
    <row r="46" spans="1:21" hidden="1" x14ac:dyDescent="0.25">
      <c r="A46" t="s">
        <v>55</v>
      </c>
      <c r="B46" t="s">
        <v>230</v>
      </c>
      <c r="C46">
        <v>1</v>
      </c>
      <c r="D46">
        <v>10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21</v>
      </c>
      <c r="L46">
        <v>10</v>
      </c>
      <c r="M46">
        <v>47.62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47.62</v>
      </c>
      <c r="U46">
        <v>52.38</v>
      </c>
    </row>
    <row r="47" spans="1:21" hidden="1" x14ac:dyDescent="0.25">
      <c r="A47" t="s">
        <v>55</v>
      </c>
      <c r="B47" t="s">
        <v>230</v>
      </c>
      <c r="C47">
        <v>1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22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100</v>
      </c>
    </row>
    <row r="48" spans="1:21" ht="18" hidden="1" customHeight="1" x14ac:dyDescent="0.25">
      <c r="A48" t="s">
        <v>55</v>
      </c>
      <c r="B48" t="s">
        <v>230</v>
      </c>
      <c r="C48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21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100</v>
      </c>
    </row>
    <row r="49" spans="1:21" x14ac:dyDescent="0.25">
      <c r="A49" t="s">
        <v>55</v>
      </c>
      <c r="C49" s="2">
        <f>SUM(C4:C48)/3</f>
        <v>85.666666666666671</v>
      </c>
      <c r="D49">
        <f t="shared" ref="D49:L49" si="0">SUM(D4:D48)</f>
        <v>1072</v>
      </c>
      <c r="E49">
        <f t="shared" si="0"/>
        <v>150</v>
      </c>
      <c r="F49">
        <f t="shared" si="0"/>
        <v>41</v>
      </c>
      <c r="G49">
        <f t="shared" si="0"/>
        <v>44</v>
      </c>
      <c r="H49">
        <f t="shared" si="0"/>
        <v>28</v>
      </c>
      <c r="I49">
        <f t="shared" si="0"/>
        <v>0</v>
      </c>
      <c r="J49">
        <f t="shared" si="0"/>
        <v>15</v>
      </c>
      <c r="K49">
        <f t="shared" si="0"/>
        <v>5655</v>
      </c>
      <c r="L49">
        <f t="shared" si="0"/>
        <v>1350</v>
      </c>
      <c r="M49" s="1">
        <f t="shared" ref="M49:S49" si="1">D49*100/$K49</f>
        <v>18.956675508399645</v>
      </c>
      <c r="N49" s="1">
        <f t="shared" si="1"/>
        <v>2.6525198938992043</v>
      </c>
      <c r="O49" s="1">
        <f t="shared" si="1"/>
        <v>0.72502210433244918</v>
      </c>
      <c r="P49" s="1">
        <f t="shared" si="1"/>
        <v>0.77807250221043323</v>
      </c>
      <c r="Q49" s="1">
        <f t="shared" si="1"/>
        <v>0.49513704686118482</v>
      </c>
      <c r="R49" s="1">
        <f t="shared" si="1"/>
        <v>0</v>
      </c>
      <c r="S49" s="1">
        <f t="shared" si="1"/>
        <v>0.26525198938992045</v>
      </c>
      <c r="T49" s="1">
        <f>SUM(M49:S49)</f>
        <v>23.872679045092838</v>
      </c>
      <c r="U49" s="1">
        <f>100-T49</f>
        <v>76.127320954907162</v>
      </c>
    </row>
    <row r="50" spans="1:21" hidden="1" x14ac:dyDescent="0.25">
      <c r="A50" t="s">
        <v>33</v>
      </c>
      <c r="B50" t="s">
        <v>34</v>
      </c>
      <c r="C50">
        <v>1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21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100</v>
      </c>
    </row>
    <row r="51" spans="1:21" hidden="1" x14ac:dyDescent="0.25">
      <c r="A51" t="s">
        <v>33</v>
      </c>
      <c r="B51" t="s">
        <v>34</v>
      </c>
      <c r="C51">
        <v>1</v>
      </c>
      <c r="D51">
        <v>9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22</v>
      </c>
      <c r="L51">
        <v>9</v>
      </c>
      <c r="M51">
        <v>40.909999999999997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40.909999999999997</v>
      </c>
      <c r="U51">
        <v>59.09</v>
      </c>
    </row>
    <row r="52" spans="1:21" hidden="1" x14ac:dyDescent="0.25">
      <c r="A52" t="s">
        <v>33</v>
      </c>
      <c r="B52" t="s">
        <v>34</v>
      </c>
      <c r="C52">
        <v>1</v>
      </c>
      <c r="D52">
        <v>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21</v>
      </c>
      <c r="L52">
        <v>2</v>
      </c>
      <c r="M52">
        <v>9.52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9.52</v>
      </c>
      <c r="U52">
        <v>90.48</v>
      </c>
    </row>
    <row r="53" spans="1:21" hidden="1" x14ac:dyDescent="0.25">
      <c r="A53" t="s">
        <v>33</v>
      </c>
      <c r="B53" t="s">
        <v>51</v>
      </c>
      <c r="C53">
        <v>34</v>
      </c>
      <c r="D53">
        <v>122</v>
      </c>
      <c r="E53">
        <v>15</v>
      </c>
      <c r="F53">
        <v>8</v>
      </c>
      <c r="G53">
        <v>26</v>
      </c>
      <c r="H53">
        <v>0</v>
      </c>
      <c r="I53">
        <v>0</v>
      </c>
      <c r="J53">
        <v>1</v>
      </c>
      <c r="K53">
        <v>853</v>
      </c>
      <c r="L53">
        <v>172</v>
      </c>
      <c r="M53">
        <v>14.3</v>
      </c>
      <c r="N53">
        <v>1.76</v>
      </c>
      <c r="O53">
        <v>0.94</v>
      </c>
      <c r="P53">
        <v>3.05</v>
      </c>
      <c r="Q53">
        <v>0</v>
      </c>
      <c r="R53">
        <v>0</v>
      </c>
      <c r="S53">
        <v>0.12</v>
      </c>
      <c r="T53">
        <v>20.170000000000002</v>
      </c>
      <c r="U53">
        <v>79.83</v>
      </c>
    </row>
    <row r="54" spans="1:21" hidden="1" x14ac:dyDescent="0.25">
      <c r="A54" t="s">
        <v>33</v>
      </c>
      <c r="B54" t="s">
        <v>51</v>
      </c>
      <c r="C54">
        <v>34</v>
      </c>
      <c r="D54">
        <v>121</v>
      </c>
      <c r="E54">
        <v>22</v>
      </c>
      <c r="F54">
        <v>6</v>
      </c>
      <c r="G54">
        <v>26</v>
      </c>
      <c r="H54">
        <v>0</v>
      </c>
      <c r="I54">
        <v>0</v>
      </c>
      <c r="J54">
        <v>2</v>
      </c>
      <c r="K54">
        <v>854</v>
      </c>
      <c r="L54">
        <v>177</v>
      </c>
      <c r="M54">
        <v>14.17</v>
      </c>
      <c r="N54">
        <v>2.58</v>
      </c>
      <c r="O54">
        <v>0.7</v>
      </c>
      <c r="P54">
        <v>3.04</v>
      </c>
      <c r="Q54">
        <v>0</v>
      </c>
      <c r="R54">
        <v>0</v>
      </c>
      <c r="S54">
        <v>0.23</v>
      </c>
      <c r="T54">
        <v>20.72</v>
      </c>
      <c r="U54">
        <v>79.28</v>
      </c>
    </row>
    <row r="55" spans="1:21" hidden="1" x14ac:dyDescent="0.25">
      <c r="A55" t="s">
        <v>33</v>
      </c>
      <c r="B55" t="s">
        <v>51</v>
      </c>
      <c r="C55">
        <v>34</v>
      </c>
      <c r="D55">
        <v>92</v>
      </c>
      <c r="E55">
        <v>2</v>
      </c>
      <c r="F55">
        <v>6</v>
      </c>
      <c r="G55">
        <v>26</v>
      </c>
      <c r="H55">
        <v>1</v>
      </c>
      <c r="I55">
        <v>0</v>
      </c>
      <c r="J55">
        <v>2</v>
      </c>
      <c r="K55">
        <v>853</v>
      </c>
      <c r="L55">
        <v>129</v>
      </c>
      <c r="M55">
        <v>10.79</v>
      </c>
      <c r="N55">
        <v>0.23</v>
      </c>
      <c r="O55">
        <v>0.7</v>
      </c>
      <c r="P55">
        <v>3.05</v>
      </c>
      <c r="Q55">
        <v>0.12</v>
      </c>
      <c r="R55">
        <v>0</v>
      </c>
      <c r="S55">
        <v>0.23</v>
      </c>
      <c r="T55">
        <v>15.12</v>
      </c>
      <c r="U55">
        <v>84.88</v>
      </c>
    </row>
    <row r="56" spans="1:21" hidden="1" x14ac:dyDescent="0.25">
      <c r="A56" t="s">
        <v>33</v>
      </c>
      <c r="B56" t="s">
        <v>66</v>
      </c>
      <c r="C56">
        <v>16</v>
      </c>
      <c r="D56">
        <v>80</v>
      </c>
      <c r="E56">
        <v>5</v>
      </c>
      <c r="F56">
        <v>3</v>
      </c>
      <c r="G56">
        <v>0</v>
      </c>
      <c r="H56">
        <v>3</v>
      </c>
      <c r="I56">
        <v>0</v>
      </c>
      <c r="J56">
        <v>0</v>
      </c>
      <c r="K56">
        <v>336</v>
      </c>
      <c r="L56">
        <v>91</v>
      </c>
      <c r="M56">
        <v>23.81</v>
      </c>
      <c r="N56">
        <v>1.49</v>
      </c>
      <c r="O56">
        <v>0.89</v>
      </c>
      <c r="P56">
        <v>0</v>
      </c>
      <c r="Q56">
        <v>0.89</v>
      </c>
      <c r="R56">
        <v>0</v>
      </c>
      <c r="S56">
        <v>0</v>
      </c>
      <c r="T56">
        <v>27.08</v>
      </c>
      <c r="U56">
        <v>72.92</v>
      </c>
    </row>
    <row r="57" spans="1:21" hidden="1" x14ac:dyDescent="0.25">
      <c r="A57" t="s">
        <v>33</v>
      </c>
      <c r="B57" t="s">
        <v>66</v>
      </c>
      <c r="C57">
        <v>16</v>
      </c>
      <c r="D57">
        <v>85</v>
      </c>
      <c r="E57">
        <v>13</v>
      </c>
      <c r="F57">
        <v>3</v>
      </c>
      <c r="G57">
        <v>8</v>
      </c>
      <c r="H57">
        <v>1</v>
      </c>
      <c r="I57">
        <v>0</v>
      </c>
      <c r="J57">
        <v>0</v>
      </c>
      <c r="K57">
        <v>352</v>
      </c>
      <c r="L57">
        <v>110</v>
      </c>
      <c r="M57">
        <v>24.15</v>
      </c>
      <c r="N57">
        <v>3.69</v>
      </c>
      <c r="O57">
        <v>0.85</v>
      </c>
      <c r="P57">
        <v>2.27</v>
      </c>
      <c r="Q57">
        <v>0.28000000000000003</v>
      </c>
      <c r="R57">
        <v>0</v>
      </c>
      <c r="S57">
        <v>0</v>
      </c>
      <c r="T57">
        <v>31.24</v>
      </c>
      <c r="U57">
        <v>68.760000000000005</v>
      </c>
    </row>
    <row r="58" spans="1:21" hidden="1" x14ac:dyDescent="0.25">
      <c r="A58" t="s">
        <v>33</v>
      </c>
      <c r="B58" t="s">
        <v>66</v>
      </c>
      <c r="C58">
        <v>16</v>
      </c>
      <c r="D58">
        <v>36</v>
      </c>
      <c r="E58">
        <v>13</v>
      </c>
      <c r="F58">
        <v>3</v>
      </c>
      <c r="G58">
        <v>0</v>
      </c>
      <c r="H58">
        <v>2</v>
      </c>
      <c r="I58">
        <v>0</v>
      </c>
      <c r="J58">
        <v>0</v>
      </c>
      <c r="K58">
        <v>336</v>
      </c>
      <c r="L58">
        <v>54</v>
      </c>
      <c r="M58">
        <v>10.71</v>
      </c>
      <c r="N58">
        <v>3.87</v>
      </c>
      <c r="O58">
        <v>0.89</v>
      </c>
      <c r="P58">
        <v>0</v>
      </c>
      <c r="Q58">
        <v>0.6</v>
      </c>
      <c r="R58">
        <v>0</v>
      </c>
      <c r="S58">
        <v>0</v>
      </c>
      <c r="T58">
        <v>16.07</v>
      </c>
      <c r="U58">
        <v>83.93</v>
      </c>
    </row>
    <row r="59" spans="1:21" hidden="1" x14ac:dyDescent="0.25">
      <c r="A59" t="s">
        <v>33</v>
      </c>
      <c r="B59" t="s">
        <v>86</v>
      </c>
      <c r="C59">
        <v>1</v>
      </c>
      <c r="D59">
        <v>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21</v>
      </c>
      <c r="L59">
        <v>1</v>
      </c>
      <c r="M59">
        <v>4.76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4.76</v>
      </c>
      <c r="U59">
        <v>95.24</v>
      </c>
    </row>
    <row r="60" spans="1:21" hidden="1" x14ac:dyDescent="0.25">
      <c r="A60" t="s">
        <v>33</v>
      </c>
      <c r="B60" t="s">
        <v>86</v>
      </c>
      <c r="C60">
        <v>1</v>
      </c>
      <c r="D60">
        <v>10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22</v>
      </c>
      <c r="L60">
        <v>10</v>
      </c>
      <c r="M60">
        <v>45.45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45.45</v>
      </c>
      <c r="U60">
        <v>54.55</v>
      </c>
    </row>
    <row r="61" spans="1:21" hidden="1" x14ac:dyDescent="0.25">
      <c r="A61" t="s">
        <v>33</v>
      </c>
      <c r="B61" t="s">
        <v>86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21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100</v>
      </c>
    </row>
    <row r="62" spans="1:21" hidden="1" x14ac:dyDescent="0.25">
      <c r="A62" t="s">
        <v>33</v>
      </c>
      <c r="B62" t="s">
        <v>110</v>
      </c>
      <c r="C62">
        <v>34</v>
      </c>
      <c r="D62">
        <v>165</v>
      </c>
      <c r="E62">
        <v>1</v>
      </c>
      <c r="F62">
        <v>14</v>
      </c>
      <c r="G62">
        <v>5</v>
      </c>
      <c r="H62">
        <v>26</v>
      </c>
      <c r="I62">
        <v>0</v>
      </c>
      <c r="J62">
        <v>0</v>
      </c>
      <c r="K62">
        <v>874</v>
      </c>
      <c r="L62">
        <v>211</v>
      </c>
      <c r="M62">
        <v>18.88</v>
      </c>
      <c r="N62">
        <v>0.11</v>
      </c>
      <c r="O62">
        <v>1.6</v>
      </c>
      <c r="P62">
        <v>0.56999999999999995</v>
      </c>
      <c r="Q62">
        <v>2.97</v>
      </c>
      <c r="R62">
        <v>0</v>
      </c>
      <c r="S62">
        <v>0</v>
      </c>
      <c r="T62">
        <v>24.13</v>
      </c>
      <c r="U62">
        <v>75.87</v>
      </c>
    </row>
    <row r="63" spans="1:21" hidden="1" x14ac:dyDescent="0.25">
      <c r="A63" t="s">
        <v>33</v>
      </c>
      <c r="B63" t="s">
        <v>110</v>
      </c>
      <c r="C63">
        <v>35</v>
      </c>
      <c r="D63">
        <v>160</v>
      </c>
      <c r="E63">
        <v>4</v>
      </c>
      <c r="F63">
        <v>15</v>
      </c>
      <c r="G63">
        <v>26</v>
      </c>
      <c r="H63">
        <v>2</v>
      </c>
      <c r="I63">
        <v>0</v>
      </c>
      <c r="J63">
        <v>7</v>
      </c>
      <c r="K63">
        <v>902</v>
      </c>
      <c r="L63">
        <v>214</v>
      </c>
      <c r="M63">
        <v>17.739999999999998</v>
      </c>
      <c r="N63">
        <v>0.44</v>
      </c>
      <c r="O63">
        <v>1.66</v>
      </c>
      <c r="P63">
        <v>2.88</v>
      </c>
      <c r="Q63">
        <v>0.22</v>
      </c>
      <c r="R63">
        <v>0</v>
      </c>
      <c r="S63">
        <v>0.78</v>
      </c>
      <c r="T63">
        <v>23.72</v>
      </c>
      <c r="U63">
        <v>76.28</v>
      </c>
    </row>
    <row r="64" spans="1:21" hidden="1" x14ac:dyDescent="0.25">
      <c r="A64" t="s">
        <v>33</v>
      </c>
      <c r="B64" t="s">
        <v>110</v>
      </c>
      <c r="C64">
        <v>36</v>
      </c>
      <c r="D64">
        <v>126</v>
      </c>
      <c r="E64">
        <v>8</v>
      </c>
      <c r="F64">
        <v>17</v>
      </c>
      <c r="G64">
        <v>28</v>
      </c>
      <c r="H64">
        <v>6</v>
      </c>
      <c r="I64">
        <v>0</v>
      </c>
      <c r="J64">
        <v>0</v>
      </c>
      <c r="K64">
        <v>926</v>
      </c>
      <c r="L64">
        <v>185</v>
      </c>
      <c r="M64">
        <v>13.61</v>
      </c>
      <c r="N64">
        <v>0.86</v>
      </c>
      <c r="O64">
        <v>1.84</v>
      </c>
      <c r="P64">
        <v>3.02</v>
      </c>
      <c r="Q64">
        <v>0.65</v>
      </c>
      <c r="R64">
        <v>0</v>
      </c>
      <c r="S64">
        <v>0</v>
      </c>
      <c r="T64">
        <v>19.98</v>
      </c>
      <c r="U64">
        <v>80.02</v>
      </c>
    </row>
    <row r="65" spans="1:21" hidden="1" x14ac:dyDescent="0.25">
      <c r="A65" t="s">
        <v>33</v>
      </c>
      <c r="B65" t="s">
        <v>142</v>
      </c>
      <c r="C65">
        <v>7</v>
      </c>
      <c r="D65">
        <v>47</v>
      </c>
      <c r="E65">
        <v>0</v>
      </c>
      <c r="F65">
        <v>0</v>
      </c>
      <c r="G65">
        <v>0</v>
      </c>
      <c r="H65">
        <v>1</v>
      </c>
      <c r="I65">
        <v>0</v>
      </c>
      <c r="J65">
        <v>0</v>
      </c>
      <c r="K65">
        <v>182</v>
      </c>
      <c r="L65">
        <v>48</v>
      </c>
      <c r="M65">
        <v>25.82</v>
      </c>
      <c r="N65">
        <v>0</v>
      </c>
      <c r="O65">
        <v>0</v>
      </c>
      <c r="P65">
        <v>0</v>
      </c>
      <c r="Q65">
        <v>0.55000000000000004</v>
      </c>
      <c r="R65">
        <v>0</v>
      </c>
      <c r="S65">
        <v>0</v>
      </c>
      <c r="T65">
        <v>26.37</v>
      </c>
      <c r="U65">
        <v>73.63</v>
      </c>
    </row>
    <row r="66" spans="1:21" hidden="1" x14ac:dyDescent="0.25">
      <c r="A66" t="s">
        <v>33</v>
      </c>
      <c r="B66" t="s">
        <v>142</v>
      </c>
      <c r="C66">
        <v>7</v>
      </c>
      <c r="D66">
        <v>64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182</v>
      </c>
      <c r="L66">
        <v>64</v>
      </c>
      <c r="M66">
        <v>35.159999999999997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35.159999999999997</v>
      </c>
      <c r="U66">
        <v>64.84</v>
      </c>
    </row>
    <row r="67" spans="1:21" hidden="1" x14ac:dyDescent="0.25">
      <c r="A67" t="s">
        <v>33</v>
      </c>
      <c r="B67" t="s">
        <v>142</v>
      </c>
      <c r="C67">
        <v>7</v>
      </c>
      <c r="D67">
        <v>21</v>
      </c>
      <c r="E67">
        <v>0</v>
      </c>
      <c r="F67">
        <v>0</v>
      </c>
      <c r="G67">
        <v>0</v>
      </c>
      <c r="H67">
        <v>3</v>
      </c>
      <c r="I67">
        <v>0</v>
      </c>
      <c r="J67">
        <v>0</v>
      </c>
      <c r="K67">
        <v>182</v>
      </c>
      <c r="L67">
        <v>24</v>
      </c>
      <c r="M67">
        <v>11.54</v>
      </c>
      <c r="N67">
        <v>0</v>
      </c>
      <c r="O67">
        <v>0</v>
      </c>
      <c r="P67">
        <v>0</v>
      </c>
      <c r="Q67">
        <v>1.65</v>
      </c>
      <c r="R67">
        <v>0</v>
      </c>
      <c r="S67">
        <v>0</v>
      </c>
      <c r="T67">
        <v>13.19</v>
      </c>
      <c r="U67">
        <v>86.81</v>
      </c>
    </row>
    <row r="68" spans="1:21" hidden="1" x14ac:dyDescent="0.25">
      <c r="A68" t="s">
        <v>33</v>
      </c>
      <c r="B68" t="s">
        <v>152</v>
      </c>
      <c r="C68">
        <v>4</v>
      </c>
      <c r="D68">
        <v>21</v>
      </c>
      <c r="E68">
        <v>0</v>
      </c>
      <c r="F68">
        <v>3</v>
      </c>
      <c r="G68">
        <v>0</v>
      </c>
      <c r="H68">
        <v>0</v>
      </c>
      <c r="I68">
        <v>0</v>
      </c>
      <c r="J68">
        <v>0</v>
      </c>
      <c r="K68">
        <v>84</v>
      </c>
      <c r="L68">
        <v>24</v>
      </c>
      <c r="M68">
        <v>25</v>
      </c>
      <c r="N68">
        <v>0</v>
      </c>
      <c r="O68">
        <v>3.57</v>
      </c>
      <c r="P68">
        <v>0</v>
      </c>
      <c r="Q68">
        <v>0</v>
      </c>
      <c r="R68">
        <v>0</v>
      </c>
      <c r="S68">
        <v>0</v>
      </c>
      <c r="T68">
        <v>28.57</v>
      </c>
      <c r="U68">
        <v>71.430000000000007</v>
      </c>
    </row>
    <row r="69" spans="1:21" hidden="1" x14ac:dyDescent="0.25">
      <c r="A69" t="s">
        <v>33</v>
      </c>
      <c r="B69" t="s">
        <v>152</v>
      </c>
      <c r="C69">
        <v>4</v>
      </c>
      <c r="D69">
        <v>22</v>
      </c>
      <c r="E69">
        <v>5</v>
      </c>
      <c r="F69">
        <v>3</v>
      </c>
      <c r="G69">
        <v>0</v>
      </c>
      <c r="H69">
        <v>0</v>
      </c>
      <c r="I69">
        <v>0</v>
      </c>
      <c r="J69">
        <v>0</v>
      </c>
      <c r="K69">
        <v>88</v>
      </c>
      <c r="L69">
        <v>30</v>
      </c>
      <c r="M69">
        <v>25</v>
      </c>
      <c r="N69">
        <v>5.68</v>
      </c>
      <c r="O69">
        <v>3.41</v>
      </c>
      <c r="P69">
        <v>0</v>
      </c>
      <c r="Q69">
        <v>0</v>
      </c>
      <c r="R69">
        <v>0</v>
      </c>
      <c r="S69">
        <v>0</v>
      </c>
      <c r="T69">
        <v>34.090000000000003</v>
      </c>
      <c r="U69">
        <v>65.91</v>
      </c>
    </row>
    <row r="70" spans="1:21" hidden="1" x14ac:dyDescent="0.25">
      <c r="A70" t="s">
        <v>33</v>
      </c>
      <c r="B70" t="s">
        <v>152</v>
      </c>
      <c r="C70">
        <v>4</v>
      </c>
      <c r="D70">
        <v>4</v>
      </c>
      <c r="E70">
        <v>4</v>
      </c>
      <c r="F70">
        <v>2</v>
      </c>
      <c r="G70">
        <v>0</v>
      </c>
      <c r="H70">
        <v>0</v>
      </c>
      <c r="I70">
        <v>0</v>
      </c>
      <c r="J70">
        <v>0</v>
      </c>
      <c r="K70">
        <v>84</v>
      </c>
      <c r="L70">
        <v>10</v>
      </c>
      <c r="M70">
        <v>4.76</v>
      </c>
      <c r="N70">
        <v>4.76</v>
      </c>
      <c r="O70">
        <v>2.38</v>
      </c>
      <c r="P70">
        <v>0</v>
      </c>
      <c r="Q70">
        <v>0</v>
      </c>
      <c r="R70">
        <v>0</v>
      </c>
      <c r="S70">
        <v>0</v>
      </c>
      <c r="T70">
        <v>11.9</v>
      </c>
      <c r="U70">
        <v>88.1</v>
      </c>
    </row>
    <row r="71" spans="1:21" hidden="1" x14ac:dyDescent="0.25">
      <c r="A71" t="s">
        <v>33</v>
      </c>
      <c r="B71" t="s">
        <v>164</v>
      </c>
      <c r="C71">
        <v>9</v>
      </c>
      <c r="D71">
        <v>62</v>
      </c>
      <c r="E71">
        <v>6</v>
      </c>
      <c r="F71">
        <v>3</v>
      </c>
      <c r="G71">
        <v>0</v>
      </c>
      <c r="H71">
        <v>1</v>
      </c>
      <c r="I71">
        <v>0</v>
      </c>
      <c r="J71">
        <v>0</v>
      </c>
      <c r="K71">
        <v>234</v>
      </c>
      <c r="L71">
        <v>72</v>
      </c>
      <c r="M71">
        <v>26.5</v>
      </c>
      <c r="N71">
        <v>2.56</v>
      </c>
      <c r="O71">
        <v>1.28</v>
      </c>
      <c r="P71">
        <v>0</v>
      </c>
      <c r="Q71">
        <v>0.43</v>
      </c>
      <c r="R71">
        <v>0</v>
      </c>
      <c r="S71">
        <v>0</v>
      </c>
      <c r="T71">
        <v>30.77</v>
      </c>
      <c r="U71">
        <v>69.23</v>
      </c>
    </row>
    <row r="72" spans="1:21" hidden="1" x14ac:dyDescent="0.25">
      <c r="A72" t="s">
        <v>33</v>
      </c>
      <c r="B72" t="s">
        <v>164</v>
      </c>
      <c r="C72">
        <v>10</v>
      </c>
      <c r="D72">
        <v>60</v>
      </c>
      <c r="E72">
        <v>30</v>
      </c>
      <c r="F72">
        <v>0</v>
      </c>
      <c r="G72">
        <v>0</v>
      </c>
      <c r="H72">
        <v>0</v>
      </c>
      <c r="I72">
        <v>0</v>
      </c>
      <c r="J72">
        <v>0</v>
      </c>
      <c r="K72">
        <v>260</v>
      </c>
      <c r="L72">
        <v>90</v>
      </c>
      <c r="M72">
        <v>23.08</v>
      </c>
      <c r="N72">
        <v>11.54</v>
      </c>
      <c r="O72">
        <v>0</v>
      </c>
      <c r="P72">
        <v>0</v>
      </c>
      <c r="Q72">
        <v>0</v>
      </c>
      <c r="R72">
        <v>0</v>
      </c>
      <c r="S72">
        <v>0</v>
      </c>
      <c r="T72">
        <v>34.619999999999997</v>
      </c>
      <c r="U72">
        <v>65.38</v>
      </c>
    </row>
    <row r="73" spans="1:21" hidden="1" x14ac:dyDescent="0.25">
      <c r="A73" t="s">
        <v>33</v>
      </c>
      <c r="B73" t="s">
        <v>164</v>
      </c>
      <c r="C73">
        <v>10</v>
      </c>
      <c r="D73">
        <v>17</v>
      </c>
      <c r="E73">
        <v>29</v>
      </c>
      <c r="F73">
        <v>0</v>
      </c>
      <c r="G73">
        <v>0</v>
      </c>
      <c r="H73">
        <v>8</v>
      </c>
      <c r="I73">
        <v>0</v>
      </c>
      <c r="J73">
        <v>0</v>
      </c>
      <c r="K73">
        <v>260</v>
      </c>
      <c r="L73">
        <v>54</v>
      </c>
      <c r="M73">
        <v>6.54</v>
      </c>
      <c r="N73">
        <v>11.15</v>
      </c>
      <c r="O73">
        <v>0</v>
      </c>
      <c r="P73">
        <v>0</v>
      </c>
      <c r="Q73">
        <v>3.08</v>
      </c>
      <c r="R73">
        <v>0</v>
      </c>
      <c r="S73">
        <v>0</v>
      </c>
      <c r="T73">
        <v>20.77</v>
      </c>
      <c r="U73">
        <v>79.23</v>
      </c>
    </row>
    <row r="74" spans="1:21" hidden="1" x14ac:dyDescent="0.25">
      <c r="A74" t="s">
        <v>33</v>
      </c>
      <c r="B74" t="s">
        <v>170</v>
      </c>
      <c r="C74">
        <v>18</v>
      </c>
      <c r="D74">
        <v>71</v>
      </c>
      <c r="E74">
        <v>0</v>
      </c>
      <c r="F74">
        <v>3</v>
      </c>
      <c r="G74">
        <v>21</v>
      </c>
      <c r="H74">
        <v>1</v>
      </c>
      <c r="I74">
        <v>0</v>
      </c>
      <c r="J74">
        <v>0</v>
      </c>
      <c r="K74">
        <v>414</v>
      </c>
      <c r="L74">
        <v>96</v>
      </c>
      <c r="M74">
        <v>17.149999999999999</v>
      </c>
      <c r="N74">
        <v>0</v>
      </c>
      <c r="O74">
        <v>0.72</v>
      </c>
      <c r="P74">
        <v>5.07</v>
      </c>
      <c r="Q74">
        <v>0.24</v>
      </c>
      <c r="R74">
        <v>0</v>
      </c>
      <c r="S74">
        <v>0</v>
      </c>
      <c r="T74">
        <v>23.18</v>
      </c>
      <c r="U74">
        <v>76.819999999999993</v>
      </c>
    </row>
    <row r="75" spans="1:21" hidden="1" x14ac:dyDescent="0.25">
      <c r="A75" t="s">
        <v>33</v>
      </c>
      <c r="B75" t="s">
        <v>170</v>
      </c>
      <c r="C75">
        <v>16</v>
      </c>
      <c r="D75">
        <v>112</v>
      </c>
      <c r="E75">
        <v>0</v>
      </c>
      <c r="F75">
        <v>3</v>
      </c>
      <c r="G75">
        <v>22</v>
      </c>
      <c r="H75">
        <v>1</v>
      </c>
      <c r="I75">
        <v>0</v>
      </c>
      <c r="J75">
        <v>0</v>
      </c>
      <c r="K75">
        <v>376</v>
      </c>
      <c r="L75">
        <v>138</v>
      </c>
      <c r="M75">
        <v>29.79</v>
      </c>
      <c r="N75">
        <v>0</v>
      </c>
      <c r="O75">
        <v>0.8</v>
      </c>
      <c r="P75">
        <v>5.85</v>
      </c>
      <c r="Q75">
        <v>0.27</v>
      </c>
      <c r="R75">
        <v>0</v>
      </c>
      <c r="S75">
        <v>0</v>
      </c>
      <c r="T75">
        <v>36.71</v>
      </c>
      <c r="U75">
        <v>63.29</v>
      </c>
    </row>
    <row r="76" spans="1:21" hidden="1" x14ac:dyDescent="0.25">
      <c r="A76" t="s">
        <v>33</v>
      </c>
      <c r="B76" t="s">
        <v>170</v>
      </c>
      <c r="C76">
        <v>16</v>
      </c>
      <c r="D76">
        <v>46</v>
      </c>
      <c r="E76">
        <v>0</v>
      </c>
      <c r="F76">
        <v>3</v>
      </c>
      <c r="G76">
        <v>21</v>
      </c>
      <c r="H76">
        <v>2</v>
      </c>
      <c r="I76">
        <v>0</v>
      </c>
      <c r="J76">
        <v>0</v>
      </c>
      <c r="K76">
        <v>367</v>
      </c>
      <c r="L76">
        <v>72</v>
      </c>
      <c r="M76">
        <v>12.53</v>
      </c>
      <c r="N76">
        <v>0</v>
      </c>
      <c r="O76">
        <v>0.82</v>
      </c>
      <c r="P76">
        <v>5.72</v>
      </c>
      <c r="Q76">
        <v>0.54</v>
      </c>
      <c r="R76">
        <v>0</v>
      </c>
      <c r="S76">
        <v>0</v>
      </c>
      <c r="T76">
        <v>19.61</v>
      </c>
      <c r="U76">
        <v>80.39</v>
      </c>
    </row>
    <row r="77" spans="1:21" hidden="1" x14ac:dyDescent="0.25">
      <c r="A77" t="s">
        <v>33</v>
      </c>
      <c r="B77" t="s">
        <v>186</v>
      </c>
      <c r="C77">
        <v>6</v>
      </c>
      <c r="D77">
        <v>23</v>
      </c>
      <c r="E77">
        <v>5</v>
      </c>
      <c r="F77">
        <v>3</v>
      </c>
      <c r="G77">
        <v>0</v>
      </c>
      <c r="H77">
        <v>2</v>
      </c>
      <c r="I77">
        <v>0</v>
      </c>
      <c r="J77">
        <v>26</v>
      </c>
      <c r="K77">
        <v>156</v>
      </c>
      <c r="L77">
        <v>59</v>
      </c>
      <c r="M77">
        <v>14.74</v>
      </c>
      <c r="N77">
        <v>3.21</v>
      </c>
      <c r="O77">
        <v>1.92</v>
      </c>
      <c r="P77">
        <v>0</v>
      </c>
      <c r="Q77">
        <v>1.28</v>
      </c>
      <c r="R77">
        <v>0</v>
      </c>
      <c r="S77">
        <v>16.670000000000002</v>
      </c>
      <c r="T77">
        <v>37.82</v>
      </c>
      <c r="U77">
        <v>62.18</v>
      </c>
    </row>
    <row r="78" spans="1:21" hidden="1" x14ac:dyDescent="0.25">
      <c r="A78" t="s">
        <v>33</v>
      </c>
      <c r="B78" t="s">
        <v>186</v>
      </c>
      <c r="C78">
        <v>6</v>
      </c>
      <c r="D78">
        <v>31</v>
      </c>
      <c r="E78">
        <v>0</v>
      </c>
      <c r="F78">
        <v>3</v>
      </c>
      <c r="G78">
        <v>0</v>
      </c>
      <c r="H78">
        <v>0</v>
      </c>
      <c r="I78">
        <v>0</v>
      </c>
      <c r="J78">
        <v>26</v>
      </c>
      <c r="K78">
        <v>156</v>
      </c>
      <c r="L78">
        <v>60</v>
      </c>
      <c r="M78">
        <v>19.87</v>
      </c>
      <c r="N78">
        <v>0</v>
      </c>
      <c r="O78">
        <v>1.92</v>
      </c>
      <c r="P78">
        <v>0</v>
      </c>
      <c r="Q78">
        <v>0</v>
      </c>
      <c r="R78">
        <v>0</v>
      </c>
      <c r="S78">
        <v>16.670000000000002</v>
      </c>
      <c r="T78">
        <v>38.46</v>
      </c>
      <c r="U78">
        <v>61.54</v>
      </c>
    </row>
    <row r="79" spans="1:21" hidden="1" x14ac:dyDescent="0.25">
      <c r="A79" t="s">
        <v>33</v>
      </c>
      <c r="B79" t="s">
        <v>186</v>
      </c>
      <c r="C79">
        <v>6</v>
      </c>
      <c r="D79">
        <v>22</v>
      </c>
      <c r="E79">
        <v>0</v>
      </c>
      <c r="F79">
        <v>0</v>
      </c>
      <c r="G79">
        <v>0</v>
      </c>
      <c r="H79">
        <v>4</v>
      </c>
      <c r="I79">
        <v>0</v>
      </c>
      <c r="J79">
        <v>26</v>
      </c>
      <c r="K79">
        <v>156</v>
      </c>
      <c r="L79">
        <v>52</v>
      </c>
      <c r="M79">
        <v>14.1</v>
      </c>
      <c r="N79">
        <v>0</v>
      </c>
      <c r="O79">
        <v>0</v>
      </c>
      <c r="P79">
        <v>0</v>
      </c>
      <c r="Q79">
        <v>2.56</v>
      </c>
      <c r="R79">
        <v>0</v>
      </c>
      <c r="S79">
        <v>16.670000000000002</v>
      </c>
      <c r="T79">
        <v>33.33</v>
      </c>
      <c r="U79">
        <v>66.67</v>
      </c>
    </row>
    <row r="80" spans="1:21" hidden="1" x14ac:dyDescent="0.25">
      <c r="A80" t="s">
        <v>33</v>
      </c>
      <c r="B80" t="s">
        <v>195</v>
      </c>
      <c r="C80">
        <v>5</v>
      </c>
      <c r="D80">
        <v>24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101</v>
      </c>
      <c r="L80">
        <v>24</v>
      </c>
      <c r="M80">
        <v>23.76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23.76</v>
      </c>
      <c r="U80">
        <v>76.239999999999995</v>
      </c>
    </row>
    <row r="81" spans="1:21" hidden="1" x14ac:dyDescent="0.25">
      <c r="A81" t="s">
        <v>33</v>
      </c>
      <c r="B81" t="s">
        <v>195</v>
      </c>
      <c r="C81">
        <v>5</v>
      </c>
      <c r="D81">
        <v>16</v>
      </c>
      <c r="E81">
        <v>2</v>
      </c>
      <c r="F81">
        <v>0</v>
      </c>
      <c r="G81">
        <v>0</v>
      </c>
      <c r="H81">
        <v>0</v>
      </c>
      <c r="I81">
        <v>0</v>
      </c>
      <c r="J81">
        <v>0</v>
      </c>
      <c r="K81">
        <v>105</v>
      </c>
      <c r="L81">
        <v>18</v>
      </c>
      <c r="M81">
        <v>15.24</v>
      </c>
      <c r="N81">
        <v>1.9</v>
      </c>
      <c r="O81">
        <v>0</v>
      </c>
      <c r="P81">
        <v>0</v>
      </c>
      <c r="Q81">
        <v>0</v>
      </c>
      <c r="R81">
        <v>0</v>
      </c>
      <c r="S81">
        <v>0</v>
      </c>
      <c r="T81">
        <v>17.14</v>
      </c>
      <c r="U81">
        <v>82.86</v>
      </c>
    </row>
    <row r="82" spans="1:21" hidden="1" x14ac:dyDescent="0.25">
      <c r="A82" t="s">
        <v>33</v>
      </c>
      <c r="B82" t="s">
        <v>195</v>
      </c>
      <c r="C82">
        <v>5</v>
      </c>
      <c r="D82">
        <v>13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101</v>
      </c>
      <c r="L82">
        <v>14</v>
      </c>
      <c r="M82">
        <v>12.87</v>
      </c>
      <c r="N82">
        <v>0.99</v>
      </c>
      <c r="O82">
        <v>0</v>
      </c>
      <c r="P82">
        <v>0</v>
      </c>
      <c r="Q82">
        <v>0</v>
      </c>
      <c r="R82">
        <v>0</v>
      </c>
      <c r="S82">
        <v>0</v>
      </c>
      <c r="T82">
        <v>13.86</v>
      </c>
      <c r="U82">
        <v>86.14</v>
      </c>
    </row>
    <row r="83" spans="1:21" hidden="1" x14ac:dyDescent="0.25">
      <c r="A83" t="s">
        <v>33</v>
      </c>
      <c r="B83" t="s">
        <v>232</v>
      </c>
      <c r="C83">
        <v>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26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100</v>
      </c>
    </row>
    <row r="84" spans="1:21" hidden="1" x14ac:dyDescent="0.25">
      <c r="A84" t="s">
        <v>33</v>
      </c>
      <c r="B84" t="s">
        <v>232</v>
      </c>
      <c r="C84">
        <v>1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26</v>
      </c>
      <c r="L84">
        <v>1</v>
      </c>
      <c r="M84">
        <v>3.85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3.85</v>
      </c>
      <c r="U84">
        <v>96.15</v>
      </c>
    </row>
    <row r="85" spans="1:21" hidden="1" x14ac:dyDescent="0.25">
      <c r="A85" t="s">
        <v>33</v>
      </c>
      <c r="B85" t="s">
        <v>232</v>
      </c>
      <c r="C85">
        <v>1</v>
      </c>
      <c r="D85">
        <v>9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26</v>
      </c>
      <c r="L85">
        <v>9</v>
      </c>
      <c r="M85">
        <v>34.619999999999997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34.619999999999997</v>
      </c>
      <c r="U85">
        <v>65.38</v>
      </c>
    </row>
    <row r="86" spans="1:21" x14ac:dyDescent="0.25">
      <c r="A86" t="s">
        <v>33</v>
      </c>
      <c r="C86" s="2">
        <f>SUM(C50:C85)/3</f>
        <v>136.33333333333334</v>
      </c>
      <c r="D86">
        <f t="shared" ref="D86:L86" si="2">SUM(D50:D85)</f>
        <v>1695</v>
      </c>
      <c r="E86">
        <f t="shared" si="2"/>
        <v>165</v>
      </c>
      <c r="F86">
        <f t="shared" si="2"/>
        <v>101</v>
      </c>
      <c r="G86">
        <f t="shared" si="2"/>
        <v>209</v>
      </c>
      <c r="H86">
        <f t="shared" si="2"/>
        <v>64</v>
      </c>
      <c r="I86">
        <f t="shared" si="2"/>
        <v>0</v>
      </c>
      <c r="J86">
        <f t="shared" si="2"/>
        <v>90</v>
      </c>
      <c r="K86">
        <f t="shared" si="2"/>
        <v>9980</v>
      </c>
      <c r="L86">
        <f t="shared" si="2"/>
        <v>2324</v>
      </c>
      <c r="M86" s="1">
        <f>D86*100/$K86</f>
        <v>16.983967935871743</v>
      </c>
      <c r="N86" s="1">
        <f t="shared" ref="N86:S86" si="3">E86*100/$K86</f>
        <v>1.6533066132264529</v>
      </c>
      <c r="O86" s="1">
        <f t="shared" si="3"/>
        <v>1.0120240480961924</v>
      </c>
      <c r="P86" s="1">
        <f t="shared" si="3"/>
        <v>2.094188376753507</v>
      </c>
      <c r="Q86" s="1">
        <f t="shared" si="3"/>
        <v>0.6412825651302605</v>
      </c>
      <c r="R86" s="1">
        <f t="shared" si="3"/>
        <v>0</v>
      </c>
      <c r="S86" s="1">
        <f t="shared" si="3"/>
        <v>0.90180360721442887</v>
      </c>
      <c r="T86" s="1">
        <f>SUM(M86:S86)</f>
        <v>23.286573146292586</v>
      </c>
      <c r="U86" s="1">
        <f>100-T86</f>
        <v>76.713426853707418</v>
      </c>
    </row>
    <row r="87" spans="1:21" hidden="1" x14ac:dyDescent="0.25">
      <c r="A87" t="s">
        <v>46</v>
      </c>
      <c r="B87" t="s">
        <v>47</v>
      </c>
      <c r="C87">
        <v>29</v>
      </c>
      <c r="D87">
        <v>93</v>
      </c>
      <c r="E87">
        <v>0</v>
      </c>
      <c r="F87">
        <v>5</v>
      </c>
      <c r="G87">
        <v>26</v>
      </c>
      <c r="H87">
        <v>5</v>
      </c>
      <c r="I87">
        <v>0</v>
      </c>
      <c r="J87">
        <v>26</v>
      </c>
      <c r="K87">
        <v>698</v>
      </c>
      <c r="L87">
        <v>155</v>
      </c>
      <c r="M87">
        <v>13.32</v>
      </c>
      <c r="N87">
        <v>0</v>
      </c>
      <c r="O87">
        <v>0.72</v>
      </c>
      <c r="P87">
        <v>3.72</v>
      </c>
      <c r="Q87">
        <v>0.72</v>
      </c>
      <c r="R87">
        <v>0</v>
      </c>
      <c r="S87">
        <v>3.72</v>
      </c>
      <c r="T87">
        <v>22.2</v>
      </c>
      <c r="U87">
        <v>77.8</v>
      </c>
    </row>
    <row r="88" spans="1:21" hidden="1" x14ac:dyDescent="0.25">
      <c r="A88" t="s">
        <v>46</v>
      </c>
      <c r="B88" t="s">
        <v>47</v>
      </c>
      <c r="C88">
        <v>28</v>
      </c>
      <c r="D88">
        <v>131</v>
      </c>
      <c r="E88">
        <v>0</v>
      </c>
      <c r="F88">
        <v>6</v>
      </c>
      <c r="G88">
        <v>26</v>
      </c>
      <c r="H88">
        <v>1</v>
      </c>
      <c r="I88">
        <v>0</v>
      </c>
      <c r="J88">
        <v>26</v>
      </c>
      <c r="K88">
        <v>691</v>
      </c>
      <c r="L88">
        <v>190</v>
      </c>
      <c r="M88">
        <v>18.96</v>
      </c>
      <c r="N88">
        <v>0</v>
      </c>
      <c r="O88">
        <v>0.87</v>
      </c>
      <c r="P88">
        <v>3.76</v>
      </c>
      <c r="Q88">
        <v>0.14000000000000001</v>
      </c>
      <c r="R88">
        <v>0</v>
      </c>
      <c r="S88">
        <v>3.76</v>
      </c>
      <c r="T88">
        <v>27.49</v>
      </c>
      <c r="U88">
        <v>72.510000000000005</v>
      </c>
    </row>
    <row r="89" spans="1:21" hidden="1" x14ac:dyDescent="0.25">
      <c r="A89" t="s">
        <v>46</v>
      </c>
      <c r="B89" t="s">
        <v>47</v>
      </c>
      <c r="C89">
        <v>28</v>
      </c>
      <c r="D89">
        <v>64</v>
      </c>
      <c r="E89">
        <v>6</v>
      </c>
      <c r="F89">
        <v>6</v>
      </c>
      <c r="G89">
        <v>26</v>
      </c>
      <c r="H89">
        <v>6</v>
      </c>
      <c r="I89">
        <v>0</v>
      </c>
      <c r="J89">
        <v>26</v>
      </c>
      <c r="K89">
        <v>685</v>
      </c>
      <c r="L89">
        <v>134</v>
      </c>
      <c r="M89">
        <v>9.34</v>
      </c>
      <c r="N89">
        <v>0.88</v>
      </c>
      <c r="O89">
        <v>0.88</v>
      </c>
      <c r="P89">
        <v>3.8</v>
      </c>
      <c r="Q89">
        <v>0.88</v>
      </c>
      <c r="R89">
        <v>0</v>
      </c>
      <c r="S89">
        <v>3.8</v>
      </c>
      <c r="T89">
        <v>19.579999999999998</v>
      </c>
      <c r="U89">
        <v>80.42</v>
      </c>
    </row>
    <row r="90" spans="1:21" hidden="1" x14ac:dyDescent="0.25">
      <c r="A90" t="s">
        <v>46</v>
      </c>
      <c r="B90" t="s">
        <v>106</v>
      </c>
      <c r="C90">
        <v>1</v>
      </c>
      <c r="D90">
        <v>6</v>
      </c>
      <c r="E90">
        <v>0</v>
      </c>
      <c r="F90">
        <v>3</v>
      </c>
      <c r="G90">
        <v>0</v>
      </c>
      <c r="H90">
        <v>0</v>
      </c>
      <c r="I90">
        <v>0</v>
      </c>
      <c r="J90">
        <v>0</v>
      </c>
      <c r="K90">
        <v>21</v>
      </c>
      <c r="L90">
        <v>9</v>
      </c>
      <c r="M90">
        <v>28.57</v>
      </c>
      <c r="N90">
        <v>0</v>
      </c>
      <c r="O90">
        <v>14.29</v>
      </c>
      <c r="P90">
        <v>0</v>
      </c>
      <c r="Q90">
        <v>0</v>
      </c>
      <c r="R90">
        <v>0</v>
      </c>
      <c r="S90">
        <v>0</v>
      </c>
      <c r="T90">
        <v>42.86</v>
      </c>
      <c r="U90">
        <v>57.14</v>
      </c>
    </row>
    <row r="91" spans="1:21" hidden="1" x14ac:dyDescent="0.25">
      <c r="A91" t="s">
        <v>46</v>
      </c>
      <c r="B91" t="s">
        <v>106</v>
      </c>
      <c r="C91">
        <v>1</v>
      </c>
      <c r="D91">
        <v>5</v>
      </c>
      <c r="E91">
        <v>0</v>
      </c>
      <c r="F91">
        <v>2</v>
      </c>
      <c r="G91">
        <v>0</v>
      </c>
      <c r="H91">
        <v>0</v>
      </c>
      <c r="I91">
        <v>0</v>
      </c>
      <c r="J91">
        <v>0</v>
      </c>
      <c r="K91">
        <v>22</v>
      </c>
      <c r="L91">
        <v>7</v>
      </c>
      <c r="M91">
        <v>22.73</v>
      </c>
      <c r="N91">
        <v>0</v>
      </c>
      <c r="O91">
        <v>9.09</v>
      </c>
      <c r="P91">
        <v>0</v>
      </c>
      <c r="Q91">
        <v>0</v>
      </c>
      <c r="R91">
        <v>0</v>
      </c>
      <c r="S91">
        <v>0</v>
      </c>
      <c r="T91">
        <v>31.82</v>
      </c>
      <c r="U91">
        <v>68.180000000000007</v>
      </c>
    </row>
    <row r="92" spans="1:21" hidden="1" x14ac:dyDescent="0.25">
      <c r="A92" t="s">
        <v>46</v>
      </c>
      <c r="B92" t="s">
        <v>106</v>
      </c>
      <c r="C92">
        <v>1</v>
      </c>
      <c r="D92">
        <v>0</v>
      </c>
      <c r="E92">
        <v>0</v>
      </c>
      <c r="F92">
        <v>3</v>
      </c>
      <c r="G92">
        <v>0</v>
      </c>
      <c r="H92">
        <v>0</v>
      </c>
      <c r="I92">
        <v>0</v>
      </c>
      <c r="J92">
        <v>0</v>
      </c>
      <c r="K92">
        <v>21</v>
      </c>
      <c r="L92">
        <v>3</v>
      </c>
      <c r="M92">
        <v>0</v>
      </c>
      <c r="N92">
        <v>0</v>
      </c>
      <c r="O92">
        <v>14.29</v>
      </c>
      <c r="P92">
        <v>0</v>
      </c>
      <c r="Q92">
        <v>0</v>
      </c>
      <c r="R92">
        <v>0</v>
      </c>
      <c r="S92">
        <v>0</v>
      </c>
      <c r="T92">
        <v>14.29</v>
      </c>
      <c r="U92">
        <v>85.71</v>
      </c>
    </row>
    <row r="93" spans="1:21" hidden="1" x14ac:dyDescent="0.25">
      <c r="A93" t="s">
        <v>46</v>
      </c>
      <c r="B93" t="s">
        <v>150</v>
      </c>
      <c r="C93">
        <v>1</v>
      </c>
      <c r="D93">
        <v>11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21</v>
      </c>
      <c r="L93">
        <v>11</v>
      </c>
      <c r="M93">
        <v>52.38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52.38</v>
      </c>
      <c r="U93">
        <v>47.62</v>
      </c>
    </row>
    <row r="94" spans="1:21" hidden="1" x14ac:dyDescent="0.25">
      <c r="A94" t="s">
        <v>46</v>
      </c>
      <c r="B94" t="s">
        <v>150</v>
      </c>
      <c r="C94">
        <v>1</v>
      </c>
      <c r="D94">
        <v>2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22</v>
      </c>
      <c r="L94">
        <v>2</v>
      </c>
      <c r="M94">
        <v>9.09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9.09</v>
      </c>
      <c r="U94">
        <v>90.91</v>
      </c>
    </row>
    <row r="95" spans="1:21" hidden="1" x14ac:dyDescent="0.25">
      <c r="A95" t="s">
        <v>46</v>
      </c>
      <c r="B95" t="s">
        <v>150</v>
      </c>
      <c r="C95">
        <v>1</v>
      </c>
      <c r="D95">
        <v>4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21</v>
      </c>
      <c r="L95">
        <v>4</v>
      </c>
      <c r="M95">
        <v>19.05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19.05</v>
      </c>
      <c r="U95">
        <v>80.95</v>
      </c>
    </row>
    <row r="96" spans="1:21" hidden="1" x14ac:dyDescent="0.25">
      <c r="A96" t="s">
        <v>46</v>
      </c>
      <c r="B96" t="s">
        <v>190</v>
      </c>
      <c r="C96">
        <v>6</v>
      </c>
      <c r="D96">
        <v>24</v>
      </c>
      <c r="E96">
        <v>0</v>
      </c>
      <c r="F96">
        <v>5</v>
      </c>
      <c r="G96">
        <v>26</v>
      </c>
      <c r="H96">
        <v>1</v>
      </c>
      <c r="I96">
        <v>0</v>
      </c>
      <c r="J96">
        <v>0</v>
      </c>
      <c r="K96">
        <v>146</v>
      </c>
      <c r="L96">
        <v>56</v>
      </c>
      <c r="M96">
        <v>16.440000000000001</v>
      </c>
      <c r="N96">
        <v>0</v>
      </c>
      <c r="O96">
        <v>3.42</v>
      </c>
      <c r="P96">
        <v>17.809999999999999</v>
      </c>
      <c r="Q96">
        <v>0.68</v>
      </c>
      <c r="R96">
        <v>0</v>
      </c>
      <c r="S96">
        <v>0</v>
      </c>
      <c r="T96">
        <v>38.35</v>
      </c>
      <c r="U96">
        <v>61.65</v>
      </c>
    </row>
    <row r="97" spans="1:21" hidden="1" x14ac:dyDescent="0.25">
      <c r="A97" t="s">
        <v>46</v>
      </c>
      <c r="B97" t="s">
        <v>190</v>
      </c>
      <c r="C97">
        <v>6</v>
      </c>
      <c r="D97">
        <v>28</v>
      </c>
      <c r="E97">
        <v>0</v>
      </c>
      <c r="F97">
        <v>6</v>
      </c>
      <c r="G97">
        <v>26</v>
      </c>
      <c r="H97">
        <v>0</v>
      </c>
      <c r="I97">
        <v>0</v>
      </c>
      <c r="J97">
        <v>0</v>
      </c>
      <c r="K97">
        <v>148</v>
      </c>
      <c r="L97">
        <v>60</v>
      </c>
      <c r="M97">
        <v>18.920000000000002</v>
      </c>
      <c r="N97">
        <v>0</v>
      </c>
      <c r="O97">
        <v>4.05</v>
      </c>
      <c r="P97">
        <v>17.57</v>
      </c>
      <c r="Q97">
        <v>0</v>
      </c>
      <c r="R97">
        <v>0</v>
      </c>
      <c r="S97">
        <v>0</v>
      </c>
      <c r="T97">
        <v>40.54</v>
      </c>
      <c r="U97">
        <v>59.46</v>
      </c>
    </row>
    <row r="98" spans="1:21" hidden="1" x14ac:dyDescent="0.25">
      <c r="A98" t="s">
        <v>46</v>
      </c>
      <c r="B98" t="s">
        <v>190</v>
      </c>
      <c r="C98">
        <v>6</v>
      </c>
      <c r="D98">
        <v>9</v>
      </c>
      <c r="E98">
        <v>0</v>
      </c>
      <c r="F98">
        <v>6</v>
      </c>
      <c r="G98">
        <v>26</v>
      </c>
      <c r="H98">
        <v>0</v>
      </c>
      <c r="I98">
        <v>0</v>
      </c>
      <c r="J98">
        <v>0</v>
      </c>
      <c r="K98">
        <v>146</v>
      </c>
      <c r="L98">
        <v>41</v>
      </c>
      <c r="M98">
        <v>6.16</v>
      </c>
      <c r="N98">
        <v>0</v>
      </c>
      <c r="O98">
        <v>4.1100000000000003</v>
      </c>
      <c r="P98">
        <v>17.809999999999999</v>
      </c>
      <c r="Q98">
        <v>0</v>
      </c>
      <c r="R98">
        <v>0</v>
      </c>
      <c r="S98">
        <v>0</v>
      </c>
      <c r="T98">
        <v>28.08</v>
      </c>
      <c r="U98">
        <v>71.92</v>
      </c>
    </row>
    <row r="99" spans="1:21" x14ac:dyDescent="0.25">
      <c r="A99" t="s">
        <v>46</v>
      </c>
      <c r="C99" s="3">
        <f>SUM(C87:C98)/3</f>
        <v>36.333333333333336</v>
      </c>
      <c r="D99">
        <f t="shared" ref="D99:L99" si="4">SUM(D87:D98)</f>
        <v>377</v>
      </c>
      <c r="E99">
        <f t="shared" si="4"/>
        <v>6</v>
      </c>
      <c r="F99">
        <f t="shared" si="4"/>
        <v>42</v>
      </c>
      <c r="G99">
        <f t="shared" si="4"/>
        <v>156</v>
      </c>
      <c r="H99">
        <f t="shared" si="4"/>
        <v>13</v>
      </c>
      <c r="I99">
        <f t="shared" si="4"/>
        <v>0</v>
      </c>
      <c r="J99">
        <f t="shared" si="4"/>
        <v>78</v>
      </c>
      <c r="K99">
        <f t="shared" si="4"/>
        <v>2642</v>
      </c>
      <c r="L99">
        <f t="shared" si="4"/>
        <v>672</v>
      </c>
      <c r="M99" s="1">
        <f>D99*100/$K99</f>
        <v>14.269492808478425</v>
      </c>
      <c r="N99" s="1">
        <f t="shared" ref="N99:S99" si="5">E99*100/$K99</f>
        <v>0.22710068130204392</v>
      </c>
      <c r="O99" s="1">
        <f t="shared" si="5"/>
        <v>1.5897047691143074</v>
      </c>
      <c r="P99" s="1">
        <f t="shared" si="5"/>
        <v>5.9046177138531419</v>
      </c>
      <c r="Q99" s="1">
        <f t="shared" si="5"/>
        <v>0.49205147615442846</v>
      </c>
      <c r="R99" s="1">
        <f t="shared" si="5"/>
        <v>0</v>
      </c>
      <c r="S99" s="1">
        <f t="shared" si="5"/>
        <v>2.952308856926571</v>
      </c>
      <c r="T99" s="1">
        <f>SUM(M99:S99)</f>
        <v>25.435276305828918</v>
      </c>
      <c r="U99" s="1">
        <f>100-T99</f>
        <v>74.564723694171079</v>
      </c>
    </row>
    <row r="100" spans="1:21" hidden="1" x14ac:dyDescent="0.25">
      <c r="A100" t="s">
        <v>9</v>
      </c>
      <c r="B100" t="s">
        <v>10</v>
      </c>
      <c r="C100">
        <v>19</v>
      </c>
      <c r="D100">
        <v>104</v>
      </c>
      <c r="E100">
        <v>14</v>
      </c>
      <c r="F100">
        <v>3</v>
      </c>
      <c r="G100">
        <v>0</v>
      </c>
      <c r="H100">
        <v>3</v>
      </c>
      <c r="I100">
        <v>0</v>
      </c>
      <c r="J100">
        <v>5</v>
      </c>
      <c r="K100">
        <v>409</v>
      </c>
      <c r="L100">
        <v>129</v>
      </c>
      <c r="M100">
        <v>25.43</v>
      </c>
      <c r="N100">
        <v>3.42</v>
      </c>
      <c r="O100">
        <v>0.73</v>
      </c>
      <c r="P100">
        <v>0</v>
      </c>
      <c r="Q100">
        <v>0.73</v>
      </c>
      <c r="R100">
        <v>0</v>
      </c>
      <c r="S100">
        <v>1.22</v>
      </c>
      <c r="T100">
        <v>31.53</v>
      </c>
      <c r="U100">
        <v>68.47</v>
      </c>
    </row>
    <row r="101" spans="1:21" hidden="1" x14ac:dyDescent="0.25">
      <c r="A101" t="s">
        <v>9</v>
      </c>
      <c r="B101" t="s">
        <v>10</v>
      </c>
      <c r="C101">
        <v>20</v>
      </c>
      <c r="D101">
        <v>110</v>
      </c>
      <c r="E101">
        <v>7</v>
      </c>
      <c r="F101">
        <v>4</v>
      </c>
      <c r="G101">
        <v>0</v>
      </c>
      <c r="H101">
        <v>3</v>
      </c>
      <c r="I101">
        <v>0</v>
      </c>
      <c r="J101">
        <v>3</v>
      </c>
      <c r="K101">
        <v>448</v>
      </c>
      <c r="L101">
        <v>127</v>
      </c>
      <c r="M101">
        <v>24.55</v>
      </c>
      <c r="N101">
        <v>1.56</v>
      </c>
      <c r="O101">
        <v>0.89</v>
      </c>
      <c r="P101">
        <v>0</v>
      </c>
      <c r="Q101">
        <v>0.67</v>
      </c>
      <c r="R101">
        <v>0</v>
      </c>
      <c r="S101">
        <v>0.67</v>
      </c>
      <c r="T101">
        <v>28.34</v>
      </c>
      <c r="U101">
        <v>71.66</v>
      </c>
    </row>
    <row r="102" spans="1:21" hidden="1" x14ac:dyDescent="0.25">
      <c r="A102" t="s">
        <v>9</v>
      </c>
      <c r="B102" t="s">
        <v>11</v>
      </c>
      <c r="C102">
        <v>25</v>
      </c>
      <c r="D102">
        <v>79</v>
      </c>
      <c r="E102">
        <v>16</v>
      </c>
      <c r="F102">
        <v>4</v>
      </c>
      <c r="G102">
        <v>38</v>
      </c>
      <c r="H102">
        <v>2</v>
      </c>
      <c r="I102">
        <v>0</v>
      </c>
      <c r="J102">
        <v>21</v>
      </c>
      <c r="K102">
        <v>538</v>
      </c>
      <c r="L102">
        <v>160</v>
      </c>
      <c r="M102">
        <v>14.68</v>
      </c>
      <c r="N102">
        <v>2.97</v>
      </c>
      <c r="O102">
        <v>0.74</v>
      </c>
      <c r="P102">
        <v>7.06</v>
      </c>
      <c r="Q102">
        <v>0.37</v>
      </c>
      <c r="R102">
        <v>0</v>
      </c>
      <c r="S102">
        <v>3.9</v>
      </c>
      <c r="T102">
        <v>29.72</v>
      </c>
      <c r="U102">
        <v>70.28</v>
      </c>
    </row>
    <row r="103" spans="1:21" hidden="1" x14ac:dyDescent="0.25">
      <c r="A103" t="s">
        <v>9</v>
      </c>
      <c r="B103" t="s">
        <v>10</v>
      </c>
      <c r="C103">
        <v>18</v>
      </c>
      <c r="D103">
        <v>80</v>
      </c>
      <c r="E103">
        <v>10</v>
      </c>
      <c r="F103">
        <v>0</v>
      </c>
      <c r="G103">
        <v>0</v>
      </c>
      <c r="H103">
        <v>4</v>
      </c>
      <c r="I103">
        <v>0</v>
      </c>
      <c r="J103">
        <v>12</v>
      </c>
      <c r="K103">
        <v>388</v>
      </c>
      <c r="L103">
        <v>106</v>
      </c>
      <c r="M103">
        <v>20.62</v>
      </c>
      <c r="N103">
        <v>2.58</v>
      </c>
      <c r="O103">
        <v>0</v>
      </c>
      <c r="P103">
        <v>0</v>
      </c>
      <c r="Q103">
        <v>1.03</v>
      </c>
      <c r="R103">
        <v>0</v>
      </c>
      <c r="S103">
        <v>3.09</v>
      </c>
      <c r="T103">
        <v>27.32</v>
      </c>
      <c r="U103">
        <v>72.680000000000007</v>
      </c>
    </row>
    <row r="104" spans="1:21" hidden="1" x14ac:dyDescent="0.25">
      <c r="A104" t="s">
        <v>9</v>
      </c>
      <c r="B104" t="s">
        <v>53</v>
      </c>
      <c r="C104">
        <v>43</v>
      </c>
      <c r="D104">
        <v>172</v>
      </c>
      <c r="E104">
        <v>48</v>
      </c>
      <c r="F104">
        <v>17</v>
      </c>
      <c r="G104">
        <v>52</v>
      </c>
      <c r="H104">
        <v>16</v>
      </c>
      <c r="I104">
        <v>0</v>
      </c>
      <c r="J104">
        <v>0</v>
      </c>
      <c r="K104">
        <v>1076</v>
      </c>
      <c r="L104">
        <v>305</v>
      </c>
      <c r="M104">
        <v>15.99</v>
      </c>
      <c r="N104">
        <v>4.46</v>
      </c>
      <c r="O104">
        <v>1.58</v>
      </c>
      <c r="P104">
        <v>4.83</v>
      </c>
      <c r="Q104">
        <v>1.49</v>
      </c>
      <c r="R104">
        <v>0</v>
      </c>
      <c r="S104">
        <v>0</v>
      </c>
      <c r="T104">
        <v>28.35</v>
      </c>
      <c r="U104">
        <v>71.650000000000006</v>
      </c>
    </row>
    <row r="105" spans="1:21" hidden="1" x14ac:dyDescent="0.25">
      <c r="A105" t="s">
        <v>9</v>
      </c>
      <c r="B105" t="s">
        <v>53</v>
      </c>
      <c r="C105">
        <v>43</v>
      </c>
      <c r="D105">
        <v>211</v>
      </c>
      <c r="E105">
        <v>35</v>
      </c>
      <c r="F105">
        <v>17</v>
      </c>
      <c r="G105">
        <v>53</v>
      </c>
      <c r="H105">
        <v>2</v>
      </c>
      <c r="I105">
        <v>0</v>
      </c>
      <c r="J105">
        <v>0</v>
      </c>
      <c r="K105">
        <v>1081</v>
      </c>
      <c r="L105">
        <v>318</v>
      </c>
      <c r="M105">
        <v>19.52</v>
      </c>
      <c r="N105">
        <v>3.24</v>
      </c>
      <c r="O105">
        <v>1.57</v>
      </c>
      <c r="P105">
        <v>4.9000000000000004</v>
      </c>
      <c r="Q105">
        <v>0.19</v>
      </c>
      <c r="R105">
        <v>0</v>
      </c>
      <c r="S105">
        <v>0</v>
      </c>
      <c r="T105">
        <v>29.42</v>
      </c>
      <c r="U105">
        <v>70.58</v>
      </c>
    </row>
    <row r="106" spans="1:21" hidden="1" x14ac:dyDescent="0.25">
      <c r="A106" t="s">
        <v>9</v>
      </c>
      <c r="B106" t="s">
        <v>53</v>
      </c>
      <c r="C106">
        <v>43</v>
      </c>
      <c r="D106">
        <v>171</v>
      </c>
      <c r="E106">
        <v>31</v>
      </c>
      <c r="F106">
        <v>11</v>
      </c>
      <c r="G106">
        <v>36</v>
      </c>
      <c r="H106">
        <v>18</v>
      </c>
      <c r="I106">
        <v>0</v>
      </c>
      <c r="J106">
        <v>13</v>
      </c>
      <c r="K106">
        <v>1076</v>
      </c>
      <c r="L106">
        <v>280</v>
      </c>
      <c r="M106">
        <v>15.89</v>
      </c>
      <c r="N106">
        <v>2.88</v>
      </c>
      <c r="O106">
        <v>1.02</v>
      </c>
      <c r="P106">
        <v>3.35</v>
      </c>
      <c r="Q106">
        <v>1.67</v>
      </c>
      <c r="R106">
        <v>0</v>
      </c>
      <c r="S106">
        <v>1.21</v>
      </c>
      <c r="T106">
        <v>26.02</v>
      </c>
      <c r="U106">
        <v>73.98</v>
      </c>
    </row>
    <row r="107" spans="1:21" hidden="1" x14ac:dyDescent="0.25">
      <c r="A107" t="s">
        <v>9</v>
      </c>
      <c r="B107" t="s">
        <v>64</v>
      </c>
      <c r="C107">
        <v>64</v>
      </c>
      <c r="D107">
        <v>250</v>
      </c>
      <c r="E107">
        <v>44</v>
      </c>
      <c r="F107">
        <v>17</v>
      </c>
      <c r="G107">
        <v>58</v>
      </c>
      <c r="H107">
        <v>10</v>
      </c>
      <c r="I107">
        <v>0</v>
      </c>
      <c r="J107">
        <v>0</v>
      </c>
      <c r="K107">
        <v>1618</v>
      </c>
      <c r="L107">
        <v>379</v>
      </c>
      <c r="M107">
        <v>15.45</v>
      </c>
      <c r="N107">
        <v>2.72</v>
      </c>
      <c r="O107">
        <v>1.05</v>
      </c>
      <c r="P107">
        <v>3.58</v>
      </c>
      <c r="Q107">
        <v>0.62</v>
      </c>
      <c r="R107">
        <v>0</v>
      </c>
      <c r="S107">
        <v>0</v>
      </c>
      <c r="T107">
        <v>23.42</v>
      </c>
      <c r="U107">
        <v>76.58</v>
      </c>
    </row>
    <row r="108" spans="1:21" hidden="1" x14ac:dyDescent="0.25">
      <c r="A108" t="s">
        <v>9</v>
      </c>
      <c r="B108" t="s">
        <v>64</v>
      </c>
      <c r="C108">
        <v>66</v>
      </c>
      <c r="D108">
        <v>232</v>
      </c>
      <c r="E108">
        <v>63</v>
      </c>
      <c r="F108">
        <v>15</v>
      </c>
      <c r="G108">
        <v>58</v>
      </c>
      <c r="H108">
        <v>2</v>
      </c>
      <c r="I108">
        <v>0</v>
      </c>
      <c r="J108">
        <v>0</v>
      </c>
      <c r="K108">
        <v>1663</v>
      </c>
      <c r="L108">
        <v>370</v>
      </c>
      <c r="M108">
        <v>13.95</v>
      </c>
      <c r="N108">
        <v>3.79</v>
      </c>
      <c r="O108">
        <v>0.9</v>
      </c>
      <c r="P108">
        <v>3.49</v>
      </c>
      <c r="Q108">
        <v>0.12</v>
      </c>
      <c r="R108">
        <v>0</v>
      </c>
      <c r="S108">
        <v>0</v>
      </c>
      <c r="T108">
        <v>22.25</v>
      </c>
      <c r="U108">
        <v>77.75</v>
      </c>
    </row>
    <row r="109" spans="1:21" hidden="1" x14ac:dyDescent="0.25">
      <c r="A109" t="s">
        <v>9</v>
      </c>
      <c r="B109" t="s">
        <v>64</v>
      </c>
      <c r="C109">
        <v>63</v>
      </c>
      <c r="D109">
        <v>171</v>
      </c>
      <c r="E109">
        <v>69</v>
      </c>
      <c r="F109">
        <v>12</v>
      </c>
      <c r="G109">
        <v>63</v>
      </c>
      <c r="H109">
        <v>4</v>
      </c>
      <c r="I109">
        <v>0</v>
      </c>
      <c r="J109">
        <v>0</v>
      </c>
      <c r="K109">
        <v>1592</v>
      </c>
      <c r="L109">
        <v>319</v>
      </c>
      <c r="M109">
        <v>10.74</v>
      </c>
      <c r="N109">
        <v>4.33</v>
      </c>
      <c r="O109">
        <v>0.75</v>
      </c>
      <c r="P109">
        <v>3.96</v>
      </c>
      <c r="Q109">
        <v>0.25</v>
      </c>
      <c r="R109">
        <v>0</v>
      </c>
      <c r="S109">
        <v>0</v>
      </c>
      <c r="T109">
        <v>20.03</v>
      </c>
      <c r="U109">
        <v>79.97</v>
      </c>
    </row>
    <row r="110" spans="1:21" hidden="1" x14ac:dyDescent="0.25">
      <c r="A110" t="s">
        <v>9</v>
      </c>
      <c r="B110" t="s">
        <v>70</v>
      </c>
      <c r="C110">
        <v>1</v>
      </c>
      <c r="D110">
        <v>10</v>
      </c>
      <c r="E110">
        <v>0</v>
      </c>
      <c r="F110">
        <v>3</v>
      </c>
      <c r="G110">
        <v>0</v>
      </c>
      <c r="H110">
        <v>0</v>
      </c>
      <c r="I110">
        <v>0</v>
      </c>
      <c r="J110">
        <v>0</v>
      </c>
      <c r="K110">
        <v>21</v>
      </c>
      <c r="L110">
        <v>13</v>
      </c>
      <c r="M110">
        <v>47.62</v>
      </c>
      <c r="N110">
        <v>0</v>
      </c>
      <c r="O110">
        <v>14.29</v>
      </c>
      <c r="P110">
        <v>0</v>
      </c>
      <c r="Q110">
        <v>0</v>
      </c>
      <c r="R110">
        <v>0</v>
      </c>
      <c r="S110">
        <v>0</v>
      </c>
      <c r="T110">
        <v>61.91</v>
      </c>
      <c r="U110">
        <v>38.090000000000003</v>
      </c>
    </row>
    <row r="111" spans="1:21" hidden="1" x14ac:dyDescent="0.25">
      <c r="A111" t="s">
        <v>9</v>
      </c>
      <c r="B111" t="s">
        <v>70</v>
      </c>
      <c r="C111">
        <v>1</v>
      </c>
      <c r="D111">
        <v>1</v>
      </c>
      <c r="E111">
        <v>0</v>
      </c>
      <c r="F111">
        <v>2</v>
      </c>
      <c r="G111">
        <v>0</v>
      </c>
      <c r="H111">
        <v>1</v>
      </c>
      <c r="I111">
        <v>0</v>
      </c>
      <c r="J111">
        <v>0</v>
      </c>
      <c r="K111">
        <v>22</v>
      </c>
      <c r="L111">
        <v>4</v>
      </c>
      <c r="M111">
        <v>4.55</v>
      </c>
      <c r="N111">
        <v>0</v>
      </c>
      <c r="O111">
        <v>9.09</v>
      </c>
      <c r="P111">
        <v>0</v>
      </c>
      <c r="Q111">
        <v>4.55</v>
      </c>
      <c r="R111">
        <v>0</v>
      </c>
      <c r="S111">
        <v>0</v>
      </c>
      <c r="T111">
        <v>18.190000000000001</v>
      </c>
      <c r="U111">
        <v>81.81</v>
      </c>
    </row>
    <row r="112" spans="1:21" hidden="1" x14ac:dyDescent="0.25">
      <c r="A112" t="s">
        <v>9</v>
      </c>
      <c r="B112" t="s">
        <v>70</v>
      </c>
      <c r="C112">
        <v>1</v>
      </c>
      <c r="D112">
        <v>3</v>
      </c>
      <c r="E112">
        <v>0</v>
      </c>
      <c r="F112">
        <v>3</v>
      </c>
      <c r="G112">
        <v>0</v>
      </c>
      <c r="H112">
        <v>1</v>
      </c>
      <c r="I112">
        <v>0</v>
      </c>
      <c r="J112">
        <v>0</v>
      </c>
      <c r="K112">
        <v>21</v>
      </c>
      <c r="L112">
        <v>7</v>
      </c>
      <c r="M112">
        <v>14.29</v>
      </c>
      <c r="N112">
        <v>0</v>
      </c>
      <c r="O112">
        <v>14.29</v>
      </c>
      <c r="P112">
        <v>0</v>
      </c>
      <c r="Q112">
        <v>4.76</v>
      </c>
      <c r="R112">
        <v>0</v>
      </c>
      <c r="S112">
        <v>0</v>
      </c>
      <c r="T112">
        <v>33.340000000000003</v>
      </c>
      <c r="U112">
        <v>66.66</v>
      </c>
    </row>
    <row r="113" spans="1:21" hidden="1" x14ac:dyDescent="0.25">
      <c r="A113" t="s">
        <v>9</v>
      </c>
      <c r="B113" t="s">
        <v>76</v>
      </c>
      <c r="C113">
        <v>4</v>
      </c>
      <c r="D113">
        <v>30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104</v>
      </c>
      <c r="L113">
        <v>30</v>
      </c>
      <c r="M113">
        <v>28.85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28.85</v>
      </c>
      <c r="U113">
        <v>71.150000000000006</v>
      </c>
    </row>
    <row r="114" spans="1:21" hidden="1" x14ac:dyDescent="0.25">
      <c r="A114" t="s">
        <v>9</v>
      </c>
      <c r="B114" t="s">
        <v>76</v>
      </c>
      <c r="C114">
        <v>4</v>
      </c>
      <c r="D114">
        <v>38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104</v>
      </c>
      <c r="L114">
        <v>38</v>
      </c>
      <c r="M114">
        <v>36.54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36.54</v>
      </c>
      <c r="U114">
        <v>63.46</v>
      </c>
    </row>
    <row r="115" spans="1:21" hidden="1" x14ac:dyDescent="0.25">
      <c r="A115" t="s">
        <v>9</v>
      </c>
      <c r="B115" t="s">
        <v>76</v>
      </c>
      <c r="C115">
        <v>4</v>
      </c>
      <c r="D115">
        <v>14</v>
      </c>
      <c r="E115">
        <v>0</v>
      </c>
      <c r="F115">
        <v>0</v>
      </c>
      <c r="G115">
        <v>0</v>
      </c>
      <c r="H115">
        <v>1</v>
      </c>
      <c r="I115">
        <v>0</v>
      </c>
      <c r="J115">
        <v>0</v>
      </c>
      <c r="K115">
        <v>104</v>
      </c>
      <c r="L115">
        <v>15</v>
      </c>
      <c r="M115">
        <v>13.46</v>
      </c>
      <c r="N115">
        <v>0</v>
      </c>
      <c r="O115">
        <v>0</v>
      </c>
      <c r="P115">
        <v>0</v>
      </c>
      <c r="Q115">
        <v>0.96</v>
      </c>
      <c r="R115">
        <v>0</v>
      </c>
      <c r="S115">
        <v>0</v>
      </c>
      <c r="T115">
        <v>14.42</v>
      </c>
      <c r="U115">
        <v>85.58</v>
      </c>
    </row>
    <row r="116" spans="1:21" hidden="1" x14ac:dyDescent="0.25">
      <c r="A116" t="s">
        <v>9</v>
      </c>
      <c r="B116" t="s">
        <v>11</v>
      </c>
      <c r="C116">
        <v>25</v>
      </c>
      <c r="D116">
        <v>100</v>
      </c>
      <c r="E116">
        <v>14</v>
      </c>
      <c r="F116">
        <v>3</v>
      </c>
      <c r="G116">
        <v>24</v>
      </c>
      <c r="H116">
        <v>0</v>
      </c>
      <c r="I116">
        <v>0</v>
      </c>
      <c r="J116">
        <v>21</v>
      </c>
      <c r="K116">
        <v>545</v>
      </c>
      <c r="L116">
        <v>162</v>
      </c>
      <c r="M116">
        <v>18.350000000000001</v>
      </c>
      <c r="N116">
        <v>2.57</v>
      </c>
      <c r="O116">
        <v>0.55000000000000004</v>
      </c>
      <c r="P116">
        <v>4.4000000000000004</v>
      </c>
      <c r="Q116">
        <v>0</v>
      </c>
      <c r="R116">
        <v>0</v>
      </c>
      <c r="S116">
        <v>3.85</v>
      </c>
      <c r="T116">
        <v>29.72</v>
      </c>
      <c r="U116">
        <v>70.28</v>
      </c>
    </row>
    <row r="117" spans="1:21" hidden="1" x14ac:dyDescent="0.25">
      <c r="A117" t="s">
        <v>9</v>
      </c>
      <c r="B117" t="s">
        <v>95</v>
      </c>
      <c r="C117">
        <v>1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21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100</v>
      </c>
    </row>
    <row r="118" spans="1:21" hidden="1" x14ac:dyDescent="0.25">
      <c r="A118" t="s">
        <v>9</v>
      </c>
      <c r="B118" t="s">
        <v>95</v>
      </c>
      <c r="C118">
        <v>1</v>
      </c>
      <c r="D118">
        <v>1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22</v>
      </c>
      <c r="L118">
        <v>1</v>
      </c>
      <c r="M118">
        <v>4.55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4.55</v>
      </c>
      <c r="U118">
        <v>95.45</v>
      </c>
    </row>
    <row r="119" spans="1:21" hidden="1" x14ac:dyDescent="0.25">
      <c r="A119" t="s">
        <v>9</v>
      </c>
      <c r="B119" t="s">
        <v>95</v>
      </c>
      <c r="C119">
        <v>1</v>
      </c>
      <c r="D119">
        <v>7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21</v>
      </c>
      <c r="L119">
        <v>7</v>
      </c>
      <c r="M119">
        <v>33.33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33.33</v>
      </c>
      <c r="U119">
        <v>66.67</v>
      </c>
    </row>
    <row r="120" spans="1:21" hidden="1" x14ac:dyDescent="0.25">
      <c r="A120" t="s">
        <v>9</v>
      </c>
      <c r="B120" t="s">
        <v>104</v>
      </c>
      <c r="C120">
        <v>33</v>
      </c>
      <c r="D120">
        <v>113</v>
      </c>
      <c r="E120">
        <v>56</v>
      </c>
      <c r="F120">
        <v>0</v>
      </c>
      <c r="G120">
        <v>26</v>
      </c>
      <c r="H120">
        <v>0</v>
      </c>
      <c r="I120">
        <v>0</v>
      </c>
      <c r="J120">
        <v>0</v>
      </c>
      <c r="K120">
        <v>804</v>
      </c>
      <c r="L120">
        <v>195</v>
      </c>
      <c r="M120">
        <v>14.05</v>
      </c>
      <c r="N120">
        <v>6.97</v>
      </c>
      <c r="O120">
        <v>0</v>
      </c>
      <c r="P120">
        <v>3.23</v>
      </c>
      <c r="Q120">
        <v>0</v>
      </c>
      <c r="R120">
        <v>0</v>
      </c>
      <c r="S120">
        <v>0</v>
      </c>
      <c r="T120">
        <v>24.25</v>
      </c>
      <c r="U120">
        <v>75.75</v>
      </c>
    </row>
    <row r="121" spans="1:21" hidden="1" x14ac:dyDescent="0.25">
      <c r="A121" t="s">
        <v>9</v>
      </c>
      <c r="B121" t="s">
        <v>104</v>
      </c>
      <c r="C121">
        <v>33</v>
      </c>
      <c r="D121">
        <v>125</v>
      </c>
      <c r="E121">
        <v>9</v>
      </c>
      <c r="F121">
        <v>0</v>
      </c>
      <c r="G121">
        <v>26</v>
      </c>
      <c r="H121">
        <v>2</v>
      </c>
      <c r="I121">
        <v>0</v>
      </c>
      <c r="J121">
        <v>6</v>
      </c>
      <c r="K121">
        <v>809</v>
      </c>
      <c r="L121">
        <v>168</v>
      </c>
      <c r="M121">
        <v>15.45</v>
      </c>
      <c r="N121">
        <v>1.1100000000000001</v>
      </c>
      <c r="O121">
        <v>0</v>
      </c>
      <c r="P121">
        <v>3.21</v>
      </c>
      <c r="Q121">
        <v>0.25</v>
      </c>
      <c r="R121">
        <v>0</v>
      </c>
      <c r="S121">
        <v>0.74</v>
      </c>
      <c r="T121">
        <v>20.76</v>
      </c>
      <c r="U121">
        <v>79.239999999999995</v>
      </c>
    </row>
    <row r="122" spans="1:21" hidden="1" x14ac:dyDescent="0.25">
      <c r="A122" t="s">
        <v>9</v>
      </c>
      <c r="B122" t="s">
        <v>104</v>
      </c>
      <c r="C122">
        <v>33</v>
      </c>
      <c r="D122">
        <v>98</v>
      </c>
      <c r="E122">
        <v>5</v>
      </c>
      <c r="F122">
        <v>0</v>
      </c>
      <c r="G122">
        <v>26</v>
      </c>
      <c r="H122">
        <v>1</v>
      </c>
      <c r="I122">
        <v>0</v>
      </c>
      <c r="J122">
        <v>0</v>
      </c>
      <c r="K122">
        <v>804</v>
      </c>
      <c r="L122">
        <v>130</v>
      </c>
      <c r="M122">
        <v>12.19</v>
      </c>
      <c r="N122">
        <v>0.62</v>
      </c>
      <c r="O122">
        <v>0</v>
      </c>
      <c r="P122">
        <v>3.23</v>
      </c>
      <c r="Q122">
        <v>0.12</v>
      </c>
      <c r="R122">
        <v>0</v>
      </c>
      <c r="S122">
        <v>0</v>
      </c>
      <c r="T122">
        <v>16.16</v>
      </c>
      <c r="U122">
        <v>83.84</v>
      </c>
    </row>
    <row r="123" spans="1:21" hidden="1" x14ac:dyDescent="0.25">
      <c r="A123" t="s">
        <v>9</v>
      </c>
      <c r="B123" t="s">
        <v>109</v>
      </c>
      <c r="C123">
        <v>24</v>
      </c>
      <c r="D123">
        <v>96</v>
      </c>
      <c r="E123">
        <v>48</v>
      </c>
      <c r="F123">
        <v>9</v>
      </c>
      <c r="G123">
        <v>7</v>
      </c>
      <c r="H123">
        <v>28</v>
      </c>
      <c r="I123">
        <v>0</v>
      </c>
      <c r="J123">
        <v>26</v>
      </c>
      <c r="K123">
        <v>588</v>
      </c>
      <c r="L123">
        <v>214</v>
      </c>
      <c r="M123">
        <v>16.329999999999998</v>
      </c>
      <c r="N123">
        <v>8.16</v>
      </c>
      <c r="O123">
        <v>1.53</v>
      </c>
      <c r="P123">
        <v>1.19</v>
      </c>
      <c r="Q123">
        <v>4.76</v>
      </c>
      <c r="R123">
        <v>0</v>
      </c>
      <c r="S123">
        <v>4.42</v>
      </c>
      <c r="T123">
        <v>36.39</v>
      </c>
      <c r="U123">
        <v>63.61</v>
      </c>
    </row>
    <row r="124" spans="1:21" hidden="1" x14ac:dyDescent="0.25">
      <c r="A124" t="s">
        <v>9</v>
      </c>
      <c r="B124" t="s">
        <v>109</v>
      </c>
      <c r="C124">
        <v>24</v>
      </c>
      <c r="D124">
        <v>99</v>
      </c>
      <c r="E124">
        <v>34</v>
      </c>
      <c r="F124">
        <v>9</v>
      </c>
      <c r="G124">
        <v>0</v>
      </c>
      <c r="H124">
        <v>31</v>
      </c>
      <c r="I124">
        <v>0</v>
      </c>
      <c r="J124">
        <v>26</v>
      </c>
      <c r="K124">
        <v>591</v>
      </c>
      <c r="L124">
        <v>199</v>
      </c>
      <c r="M124">
        <v>16.75</v>
      </c>
      <c r="N124">
        <v>5.75</v>
      </c>
      <c r="O124">
        <v>1.52</v>
      </c>
      <c r="P124">
        <v>0</v>
      </c>
      <c r="Q124">
        <v>5.25</v>
      </c>
      <c r="R124">
        <v>0</v>
      </c>
      <c r="S124">
        <v>4.4000000000000004</v>
      </c>
      <c r="T124">
        <v>33.67</v>
      </c>
      <c r="U124">
        <v>66.33</v>
      </c>
    </row>
    <row r="125" spans="1:21" hidden="1" x14ac:dyDescent="0.25">
      <c r="A125" t="s">
        <v>9</v>
      </c>
      <c r="B125" t="s">
        <v>109</v>
      </c>
      <c r="C125">
        <v>24</v>
      </c>
      <c r="D125">
        <v>104</v>
      </c>
      <c r="E125">
        <v>52</v>
      </c>
      <c r="F125">
        <v>8</v>
      </c>
      <c r="G125">
        <v>0</v>
      </c>
      <c r="H125">
        <v>40</v>
      </c>
      <c r="I125">
        <v>0</v>
      </c>
      <c r="J125">
        <v>26</v>
      </c>
      <c r="K125">
        <v>587</v>
      </c>
      <c r="L125">
        <v>230</v>
      </c>
      <c r="M125">
        <v>17.72</v>
      </c>
      <c r="N125">
        <v>8.86</v>
      </c>
      <c r="O125">
        <v>1.36</v>
      </c>
      <c r="P125">
        <v>0</v>
      </c>
      <c r="Q125">
        <v>6.81</v>
      </c>
      <c r="R125">
        <v>0</v>
      </c>
      <c r="S125">
        <v>4.43</v>
      </c>
      <c r="T125">
        <v>39.18</v>
      </c>
      <c r="U125">
        <v>60.82</v>
      </c>
    </row>
    <row r="126" spans="1:21" hidden="1" x14ac:dyDescent="0.25">
      <c r="A126" t="s">
        <v>9</v>
      </c>
      <c r="B126" t="s">
        <v>125</v>
      </c>
      <c r="C126">
        <v>3</v>
      </c>
      <c r="D126">
        <v>22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63</v>
      </c>
      <c r="L126">
        <v>22</v>
      </c>
      <c r="M126">
        <v>34.92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34.92</v>
      </c>
      <c r="U126">
        <v>65.08</v>
      </c>
    </row>
    <row r="127" spans="1:21" hidden="1" x14ac:dyDescent="0.25">
      <c r="A127" t="s">
        <v>9</v>
      </c>
      <c r="B127" t="s">
        <v>125</v>
      </c>
      <c r="C127">
        <v>3</v>
      </c>
      <c r="D127">
        <v>2</v>
      </c>
      <c r="E127">
        <v>2</v>
      </c>
      <c r="F127">
        <v>0</v>
      </c>
      <c r="G127">
        <v>0</v>
      </c>
      <c r="H127">
        <v>0</v>
      </c>
      <c r="I127">
        <v>0</v>
      </c>
      <c r="J127">
        <v>14</v>
      </c>
      <c r="K127">
        <v>66</v>
      </c>
      <c r="L127">
        <v>18</v>
      </c>
      <c r="M127">
        <v>3.03</v>
      </c>
      <c r="N127">
        <v>3.03</v>
      </c>
      <c r="O127">
        <v>0</v>
      </c>
      <c r="P127">
        <v>0</v>
      </c>
      <c r="Q127">
        <v>0</v>
      </c>
      <c r="R127">
        <v>0</v>
      </c>
      <c r="S127">
        <v>21.21</v>
      </c>
      <c r="T127">
        <v>27.27</v>
      </c>
      <c r="U127">
        <v>72.73</v>
      </c>
    </row>
    <row r="128" spans="1:21" hidden="1" x14ac:dyDescent="0.25">
      <c r="A128" t="s">
        <v>9</v>
      </c>
      <c r="B128" t="s">
        <v>125</v>
      </c>
      <c r="C128">
        <v>3</v>
      </c>
      <c r="D128">
        <v>10</v>
      </c>
      <c r="E128">
        <v>1</v>
      </c>
      <c r="F128">
        <v>0</v>
      </c>
      <c r="G128">
        <v>0</v>
      </c>
      <c r="H128">
        <v>1</v>
      </c>
      <c r="I128">
        <v>0</v>
      </c>
      <c r="J128">
        <v>0</v>
      </c>
      <c r="K128">
        <v>63</v>
      </c>
      <c r="L128">
        <v>12</v>
      </c>
      <c r="M128">
        <v>15.87</v>
      </c>
      <c r="N128">
        <v>1.59</v>
      </c>
      <c r="O128">
        <v>0</v>
      </c>
      <c r="P128">
        <v>0</v>
      </c>
      <c r="Q128">
        <v>1.59</v>
      </c>
      <c r="R128">
        <v>0</v>
      </c>
      <c r="S128">
        <v>0</v>
      </c>
      <c r="T128">
        <v>19.05</v>
      </c>
      <c r="U128">
        <v>80.95</v>
      </c>
    </row>
    <row r="129" spans="1:21" hidden="1" x14ac:dyDescent="0.25">
      <c r="A129" t="s">
        <v>9</v>
      </c>
      <c r="B129" t="s">
        <v>76</v>
      </c>
      <c r="C129">
        <v>6</v>
      </c>
      <c r="D129">
        <v>29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126</v>
      </c>
      <c r="L129">
        <v>29</v>
      </c>
      <c r="M129">
        <v>23.02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23.02</v>
      </c>
      <c r="U129">
        <v>76.98</v>
      </c>
    </row>
    <row r="130" spans="1:21" hidden="1" x14ac:dyDescent="0.25">
      <c r="A130" t="s">
        <v>9</v>
      </c>
      <c r="B130" t="s">
        <v>76</v>
      </c>
      <c r="C130">
        <v>6</v>
      </c>
      <c r="D130">
        <v>45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132</v>
      </c>
      <c r="L130">
        <v>45</v>
      </c>
      <c r="M130">
        <v>34.090000000000003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34.090000000000003</v>
      </c>
      <c r="U130">
        <v>65.91</v>
      </c>
    </row>
    <row r="131" spans="1:21" hidden="1" x14ac:dyDescent="0.25">
      <c r="A131" t="s">
        <v>9</v>
      </c>
      <c r="B131" t="s">
        <v>76</v>
      </c>
      <c r="C131">
        <v>6</v>
      </c>
      <c r="D131">
        <v>20</v>
      </c>
      <c r="E131">
        <v>2</v>
      </c>
      <c r="F131">
        <v>0</v>
      </c>
      <c r="G131">
        <v>0</v>
      </c>
      <c r="H131">
        <v>5</v>
      </c>
      <c r="I131">
        <v>0</v>
      </c>
      <c r="J131">
        <v>0</v>
      </c>
      <c r="K131">
        <v>126</v>
      </c>
      <c r="L131">
        <v>27</v>
      </c>
      <c r="M131">
        <v>15.87</v>
      </c>
      <c r="N131">
        <v>1.59</v>
      </c>
      <c r="O131">
        <v>0</v>
      </c>
      <c r="P131">
        <v>0</v>
      </c>
      <c r="Q131">
        <v>3.97</v>
      </c>
      <c r="R131">
        <v>0</v>
      </c>
      <c r="S131">
        <v>0</v>
      </c>
      <c r="T131">
        <v>21.43</v>
      </c>
      <c r="U131">
        <v>78.569999999999993</v>
      </c>
    </row>
    <row r="132" spans="1:21" hidden="1" x14ac:dyDescent="0.25">
      <c r="A132" t="s">
        <v>9</v>
      </c>
      <c r="B132" t="s">
        <v>138</v>
      </c>
      <c r="C132">
        <v>9</v>
      </c>
      <c r="D132">
        <v>69</v>
      </c>
      <c r="E132">
        <v>0</v>
      </c>
      <c r="F132">
        <v>3</v>
      </c>
      <c r="G132">
        <v>0</v>
      </c>
      <c r="H132">
        <v>0</v>
      </c>
      <c r="I132">
        <v>0</v>
      </c>
      <c r="J132">
        <v>0</v>
      </c>
      <c r="K132">
        <v>234</v>
      </c>
      <c r="L132">
        <v>72</v>
      </c>
      <c r="M132">
        <v>29.49</v>
      </c>
      <c r="N132">
        <v>0</v>
      </c>
      <c r="O132">
        <v>1.28</v>
      </c>
      <c r="P132">
        <v>0</v>
      </c>
      <c r="Q132">
        <v>0</v>
      </c>
      <c r="R132">
        <v>0</v>
      </c>
      <c r="S132">
        <v>0</v>
      </c>
      <c r="T132">
        <v>30.77</v>
      </c>
      <c r="U132">
        <v>69.23</v>
      </c>
    </row>
    <row r="133" spans="1:21" hidden="1" x14ac:dyDescent="0.25">
      <c r="A133" t="s">
        <v>9</v>
      </c>
      <c r="B133" t="s">
        <v>138</v>
      </c>
      <c r="C133">
        <v>9</v>
      </c>
      <c r="D133">
        <v>73</v>
      </c>
      <c r="E133">
        <v>0</v>
      </c>
      <c r="F133">
        <v>3</v>
      </c>
      <c r="G133">
        <v>0</v>
      </c>
      <c r="H133">
        <v>1</v>
      </c>
      <c r="I133">
        <v>0</v>
      </c>
      <c r="J133">
        <v>0</v>
      </c>
      <c r="K133">
        <v>234</v>
      </c>
      <c r="L133">
        <v>77</v>
      </c>
      <c r="M133">
        <v>31.2</v>
      </c>
      <c r="N133">
        <v>0</v>
      </c>
      <c r="O133">
        <v>1.28</v>
      </c>
      <c r="P133">
        <v>0</v>
      </c>
      <c r="Q133">
        <v>0.43</v>
      </c>
      <c r="R133">
        <v>0</v>
      </c>
      <c r="S133">
        <v>0</v>
      </c>
      <c r="T133">
        <v>32.909999999999997</v>
      </c>
      <c r="U133">
        <v>67.09</v>
      </c>
    </row>
    <row r="134" spans="1:21" hidden="1" x14ac:dyDescent="0.25">
      <c r="A134" t="s">
        <v>9</v>
      </c>
      <c r="B134" t="s">
        <v>138</v>
      </c>
      <c r="C134">
        <v>9</v>
      </c>
      <c r="D134">
        <v>35</v>
      </c>
      <c r="E134">
        <v>0</v>
      </c>
      <c r="F134">
        <v>3</v>
      </c>
      <c r="G134">
        <v>0</v>
      </c>
      <c r="H134">
        <v>1</v>
      </c>
      <c r="I134">
        <v>0</v>
      </c>
      <c r="J134">
        <v>0</v>
      </c>
      <c r="K134">
        <v>234</v>
      </c>
      <c r="L134">
        <v>39</v>
      </c>
      <c r="M134">
        <v>14.96</v>
      </c>
      <c r="N134">
        <v>0</v>
      </c>
      <c r="O134">
        <v>1.28</v>
      </c>
      <c r="P134">
        <v>0</v>
      </c>
      <c r="Q134">
        <v>0.43</v>
      </c>
      <c r="R134">
        <v>0</v>
      </c>
      <c r="S134">
        <v>0</v>
      </c>
      <c r="T134">
        <v>16.670000000000002</v>
      </c>
      <c r="U134">
        <v>83.33</v>
      </c>
    </row>
    <row r="135" spans="1:21" hidden="1" x14ac:dyDescent="0.25">
      <c r="A135" t="s">
        <v>9</v>
      </c>
      <c r="B135" t="s">
        <v>144</v>
      </c>
      <c r="C135">
        <v>3</v>
      </c>
      <c r="D135">
        <v>1</v>
      </c>
      <c r="E135">
        <v>0</v>
      </c>
      <c r="F135">
        <v>2</v>
      </c>
      <c r="G135">
        <v>0</v>
      </c>
      <c r="H135">
        <v>0</v>
      </c>
      <c r="I135">
        <v>0</v>
      </c>
      <c r="J135">
        <v>0</v>
      </c>
      <c r="K135">
        <v>63</v>
      </c>
      <c r="L135">
        <v>3</v>
      </c>
      <c r="M135">
        <v>1.59</v>
      </c>
      <c r="N135">
        <v>0</v>
      </c>
      <c r="O135">
        <v>3.17</v>
      </c>
      <c r="P135">
        <v>0</v>
      </c>
      <c r="Q135">
        <v>0</v>
      </c>
      <c r="R135">
        <v>0</v>
      </c>
      <c r="S135">
        <v>0</v>
      </c>
      <c r="T135">
        <v>4.76</v>
      </c>
      <c r="U135">
        <v>95.24</v>
      </c>
    </row>
    <row r="136" spans="1:21" hidden="1" x14ac:dyDescent="0.25">
      <c r="A136" t="s">
        <v>9</v>
      </c>
      <c r="B136" t="s">
        <v>144</v>
      </c>
      <c r="C136">
        <v>3</v>
      </c>
      <c r="D136">
        <v>34</v>
      </c>
      <c r="E136">
        <v>0</v>
      </c>
      <c r="F136">
        <v>3</v>
      </c>
      <c r="G136">
        <v>0</v>
      </c>
      <c r="H136">
        <v>0</v>
      </c>
      <c r="I136">
        <v>0</v>
      </c>
      <c r="J136">
        <v>0</v>
      </c>
      <c r="K136">
        <v>66</v>
      </c>
      <c r="L136">
        <v>37</v>
      </c>
      <c r="M136">
        <v>51.52</v>
      </c>
      <c r="N136">
        <v>0</v>
      </c>
      <c r="O136">
        <v>4.55</v>
      </c>
      <c r="P136">
        <v>0</v>
      </c>
      <c r="Q136">
        <v>0</v>
      </c>
      <c r="R136">
        <v>0</v>
      </c>
      <c r="S136">
        <v>0</v>
      </c>
      <c r="T136">
        <v>56.07</v>
      </c>
      <c r="U136">
        <v>43.93</v>
      </c>
    </row>
    <row r="137" spans="1:21" hidden="1" x14ac:dyDescent="0.25">
      <c r="A137" t="s">
        <v>9</v>
      </c>
      <c r="B137" t="s">
        <v>144</v>
      </c>
      <c r="C137">
        <v>3</v>
      </c>
      <c r="D137">
        <v>13</v>
      </c>
      <c r="E137">
        <v>0</v>
      </c>
      <c r="F137">
        <v>3</v>
      </c>
      <c r="G137">
        <v>0</v>
      </c>
      <c r="H137">
        <v>0</v>
      </c>
      <c r="I137">
        <v>0</v>
      </c>
      <c r="J137">
        <v>0</v>
      </c>
      <c r="K137">
        <v>63</v>
      </c>
      <c r="L137">
        <v>16</v>
      </c>
      <c r="M137">
        <v>20.63</v>
      </c>
      <c r="N137">
        <v>0</v>
      </c>
      <c r="O137">
        <v>4.76</v>
      </c>
      <c r="P137">
        <v>0</v>
      </c>
      <c r="Q137">
        <v>0</v>
      </c>
      <c r="R137">
        <v>0</v>
      </c>
      <c r="S137">
        <v>0</v>
      </c>
      <c r="T137">
        <v>25.39</v>
      </c>
      <c r="U137">
        <v>74.61</v>
      </c>
    </row>
    <row r="138" spans="1:21" hidden="1" x14ac:dyDescent="0.25">
      <c r="A138" t="s">
        <v>9</v>
      </c>
      <c r="B138" t="s">
        <v>11</v>
      </c>
      <c r="C138">
        <v>23</v>
      </c>
      <c r="D138">
        <v>115</v>
      </c>
      <c r="E138">
        <v>8</v>
      </c>
      <c r="F138">
        <v>2</v>
      </c>
      <c r="G138">
        <v>22</v>
      </c>
      <c r="H138">
        <v>0</v>
      </c>
      <c r="I138">
        <v>0</v>
      </c>
      <c r="J138">
        <v>22</v>
      </c>
      <c r="K138">
        <v>522</v>
      </c>
      <c r="L138">
        <v>169</v>
      </c>
      <c r="M138">
        <v>22.03</v>
      </c>
      <c r="N138">
        <v>1.53</v>
      </c>
      <c r="O138">
        <v>0.38</v>
      </c>
      <c r="P138">
        <v>4.21</v>
      </c>
      <c r="Q138">
        <v>0</v>
      </c>
      <c r="R138">
        <v>0</v>
      </c>
      <c r="S138">
        <v>4.21</v>
      </c>
      <c r="T138">
        <v>32.36</v>
      </c>
      <c r="U138">
        <v>67.64</v>
      </c>
    </row>
    <row r="139" spans="1:21" hidden="1" x14ac:dyDescent="0.25">
      <c r="A139" t="s">
        <v>9</v>
      </c>
      <c r="B139" t="s">
        <v>165</v>
      </c>
      <c r="C139">
        <v>3</v>
      </c>
      <c r="D139">
        <v>20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65</v>
      </c>
      <c r="L139">
        <v>20</v>
      </c>
      <c r="M139">
        <v>30.77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30.77</v>
      </c>
      <c r="U139">
        <v>69.23</v>
      </c>
    </row>
    <row r="140" spans="1:21" hidden="1" x14ac:dyDescent="0.25">
      <c r="A140" t="s">
        <v>9</v>
      </c>
      <c r="B140" t="s">
        <v>165</v>
      </c>
      <c r="C140">
        <v>3</v>
      </c>
      <c r="D140">
        <v>12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78</v>
      </c>
      <c r="L140">
        <v>12</v>
      </c>
      <c r="M140">
        <v>15.38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15.38</v>
      </c>
      <c r="U140">
        <v>84.62</v>
      </c>
    </row>
    <row r="141" spans="1:21" hidden="1" x14ac:dyDescent="0.25">
      <c r="A141" t="s">
        <v>9</v>
      </c>
      <c r="B141" t="s">
        <v>165</v>
      </c>
      <c r="C141">
        <v>3</v>
      </c>
      <c r="D141">
        <v>9</v>
      </c>
      <c r="E141">
        <v>0</v>
      </c>
      <c r="F141">
        <v>0</v>
      </c>
      <c r="G141">
        <v>0</v>
      </c>
      <c r="H141">
        <v>6</v>
      </c>
      <c r="I141">
        <v>0</v>
      </c>
      <c r="J141">
        <v>0</v>
      </c>
      <c r="K141">
        <v>78</v>
      </c>
      <c r="L141">
        <v>15</v>
      </c>
      <c r="M141">
        <v>11.54</v>
      </c>
      <c r="N141">
        <v>0</v>
      </c>
      <c r="O141">
        <v>0</v>
      </c>
      <c r="P141">
        <v>0</v>
      </c>
      <c r="Q141">
        <v>7.69</v>
      </c>
      <c r="R141">
        <v>0</v>
      </c>
      <c r="S141">
        <v>0</v>
      </c>
      <c r="T141">
        <v>19.23</v>
      </c>
      <c r="U141">
        <v>80.77</v>
      </c>
    </row>
    <row r="142" spans="1:21" hidden="1" x14ac:dyDescent="0.25">
      <c r="A142" t="s">
        <v>9</v>
      </c>
      <c r="B142" t="s">
        <v>179</v>
      </c>
      <c r="C142">
        <v>25</v>
      </c>
      <c r="D142">
        <v>107</v>
      </c>
      <c r="E142">
        <v>36</v>
      </c>
      <c r="F142">
        <v>3</v>
      </c>
      <c r="G142">
        <v>3</v>
      </c>
      <c r="H142">
        <v>3</v>
      </c>
      <c r="I142">
        <v>0</v>
      </c>
      <c r="J142">
        <v>0</v>
      </c>
      <c r="K142">
        <v>631</v>
      </c>
      <c r="L142">
        <v>152</v>
      </c>
      <c r="M142">
        <v>16.96</v>
      </c>
      <c r="N142">
        <v>5.71</v>
      </c>
      <c r="O142">
        <v>0.48</v>
      </c>
      <c r="P142">
        <v>0.48</v>
      </c>
      <c r="Q142">
        <v>0.48</v>
      </c>
      <c r="R142">
        <v>0</v>
      </c>
      <c r="S142">
        <v>0</v>
      </c>
      <c r="T142">
        <v>24.11</v>
      </c>
      <c r="U142">
        <v>75.89</v>
      </c>
    </row>
    <row r="143" spans="1:21" hidden="1" x14ac:dyDescent="0.25">
      <c r="A143" t="s">
        <v>9</v>
      </c>
      <c r="B143" t="s">
        <v>179</v>
      </c>
      <c r="C143">
        <v>25</v>
      </c>
      <c r="D143">
        <v>104</v>
      </c>
      <c r="E143">
        <v>30</v>
      </c>
      <c r="F143">
        <v>4</v>
      </c>
      <c r="G143">
        <v>0</v>
      </c>
      <c r="H143">
        <v>0</v>
      </c>
      <c r="I143">
        <v>0</v>
      </c>
      <c r="J143">
        <v>0</v>
      </c>
      <c r="K143">
        <v>634</v>
      </c>
      <c r="L143">
        <v>138</v>
      </c>
      <c r="M143">
        <v>16.399999999999999</v>
      </c>
      <c r="N143">
        <v>4.7300000000000004</v>
      </c>
      <c r="O143">
        <v>0.63</v>
      </c>
      <c r="P143">
        <v>0</v>
      </c>
      <c r="Q143">
        <v>0</v>
      </c>
      <c r="R143">
        <v>0</v>
      </c>
      <c r="S143">
        <v>0</v>
      </c>
      <c r="T143">
        <v>21.76</v>
      </c>
      <c r="U143">
        <v>78.239999999999995</v>
      </c>
    </row>
    <row r="144" spans="1:21" hidden="1" x14ac:dyDescent="0.25">
      <c r="A144" t="s">
        <v>9</v>
      </c>
      <c r="B144" t="s">
        <v>179</v>
      </c>
      <c r="C144">
        <v>26</v>
      </c>
      <c r="D144">
        <v>72</v>
      </c>
      <c r="E144">
        <v>39</v>
      </c>
      <c r="F144">
        <v>3</v>
      </c>
      <c r="G144">
        <v>1</v>
      </c>
      <c r="H144">
        <v>4</v>
      </c>
      <c r="I144">
        <v>0</v>
      </c>
      <c r="J144">
        <v>0</v>
      </c>
      <c r="K144">
        <v>657</v>
      </c>
      <c r="L144">
        <v>119</v>
      </c>
      <c r="M144">
        <v>10.96</v>
      </c>
      <c r="N144">
        <v>5.94</v>
      </c>
      <c r="O144">
        <v>0.46</v>
      </c>
      <c r="P144">
        <v>0.15</v>
      </c>
      <c r="Q144">
        <v>0.61</v>
      </c>
      <c r="R144">
        <v>0</v>
      </c>
      <c r="S144">
        <v>0</v>
      </c>
      <c r="T144">
        <v>18.12</v>
      </c>
      <c r="U144">
        <v>81.88</v>
      </c>
    </row>
    <row r="145" spans="1:21" hidden="1" x14ac:dyDescent="0.25">
      <c r="A145" t="s">
        <v>9</v>
      </c>
      <c r="B145" t="s">
        <v>188</v>
      </c>
      <c r="C145">
        <v>2</v>
      </c>
      <c r="D145">
        <v>11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52</v>
      </c>
      <c r="L145">
        <v>11</v>
      </c>
      <c r="M145">
        <v>21.15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21.15</v>
      </c>
      <c r="U145">
        <v>78.849999999999994</v>
      </c>
    </row>
    <row r="146" spans="1:21" hidden="1" x14ac:dyDescent="0.25">
      <c r="A146" t="s">
        <v>9</v>
      </c>
      <c r="B146" t="s">
        <v>188</v>
      </c>
      <c r="C146">
        <v>2</v>
      </c>
      <c r="D146">
        <v>9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52</v>
      </c>
      <c r="L146">
        <v>9</v>
      </c>
      <c r="M146">
        <v>17.309999999999999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17.309999999999999</v>
      </c>
      <c r="U146">
        <v>82.69</v>
      </c>
    </row>
    <row r="147" spans="1:21" hidden="1" x14ac:dyDescent="0.25">
      <c r="A147" t="s">
        <v>9</v>
      </c>
      <c r="B147" t="s">
        <v>188</v>
      </c>
      <c r="C147">
        <v>2</v>
      </c>
      <c r="D147">
        <v>14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52</v>
      </c>
      <c r="L147">
        <v>14</v>
      </c>
      <c r="M147">
        <v>26.92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26.92</v>
      </c>
      <c r="U147">
        <v>73.08</v>
      </c>
    </row>
    <row r="148" spans="1:21" hidden="1" x14ac:dyDescent="0.25">
      <c r="A148" t="s">
        <v>9</v>
      </c>
      <c r="B148" t="s">
        <v>192</v>
      </c>
      <c r="C148">
        <v>2</v>
      </c>
      <c r="D148">
        <v>12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42</v>
      </c>
      <c r="L148">
        <v>12</v>
      </c>
      <c r="M148">
        <v>28.57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28.57</v>
      </c>
      <c r="U148">
        <v>71.430000000000007</v>
      </c>
    </row>
    <row r="149" spans="1:21" hidden="1" x14ac:dyDescent="0.25">
      <c r="A149" t="s">
        <v>9</v>
      </c>
      <c r="B149" t="s">
        <v>192</v>
      </c>
      <c r="C149">
        <v>2</v>
      </c>
      <c r="D149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44</v>
      </c>
      <c r="L149">
        <v>6</v>
      </c>
      <c r="M149">
        <v>13.64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13.64</v>
      </c>
      <c r="U149">
        <v>86.36</v>
      </c>
    </row>
    <row r="150" spans="1:21" hidden="1" x14ac:dyDescent="0.25">
      <c r="A150" t="s">
        <v>9</v>
      </c>
      <c r="B150" t="s">
        <v>192</v>
      </c>
      <c r="C150">
        <v>2</v>
      </c>
      <c r="D150">
        <v>11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42</v>
      </c>
      <c r="L150">
        <v>11</v>
      </c>
      <c r="M150">
        <v>26.19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26.19</v>
      </c>
      <c r="U150">
        <v>73.81</v>
      </c>
    </row>
    <row r="151" spans="1:21" hidden="1" x14ac:dyDescent="0.25">
      <c r="A151" t="s">
        <v>9</v>
      </c>
      <c r="B151" t="s">
        <v>216</v>
      </c>
      <c r="C151">
        <v>1</v>
      </c>
      <c r="D151">
        <v>10</v>
      </c>
      <c r="E151">
        <v>5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21</v>
      </c>
      <c r="L151">
        <v>15</v>
      </c>
      <c r="M151">
        <v>47.62</v>
      </c>
      <c r="N151">
        <v>23.81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71.430000000000007</v>
      </c>
      <c r="U151">
        <v>28.57</v>
      </c>
    </row>
    <row r="152" spans="1:21" hidden="1" x14ac:dyDescent="0.25">
      <c r="A152" t="s">
        <v>9</v>
      </c>
      <c r="B152" t="s">
        <v>216</v>
      </c>
      <c r="C152">
        <v>1</v>
      </c>
      <c r="D152">
        <v>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22</v>
      </c>
      <c r="L152">
        <v>1</v>
      </c>
      <c r="M152">
        <v>4.55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4.55</v>
      </c>
      <c r="U152">
        <v>95.45</v>
      </c>
    </row>
    <row r="153" spans="1:21" hidden="1" x14ac:dyDescent="0.25">
      <c r="A153" t="s">
        <v>9</v>
      </c>
      <c r="B153" t="s">
        <v>216</v>
      </c>
      <c r="C153">
        <v>1</v>
      </c>
      <c r="D153">
        <v>1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21</v>
      </c>
      <c r="L153">
        <v>1</v>
      </c>
      <c r="M153">
        <v>4.76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4.76</v>
      </c>
      <c r="U153">
        <v>95.24</v>
      </c>
    </row>
    <row r="154" spans="1:21" hidden="1" x14ac:dyDescent="0.25">
      <c r="A154" t="s">
        <v>9</v>
      </c>
      <c r="B154" t="s">
        <v>219</v>
      </c>
      <c r="C154">
        <v>2</v>
      </c>
      <c r="D154">
        <v>6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42</v>
      </c>
      <c r="L154">
        <v>6</v>
      </c>
      <c r="M154">
        <v>14.29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14.29</v>
      </c>
      <c r="U154">
        <v>85.71</v>
      </c>
    </row>
    <row r="155" spans="1:21" hidden="1" x14ac:dyDescent="0.25">
      <c r="A155" t="s">
        <v>9</v>
      </c>
      <c r="B155" t="s">
        <v>219</v>
      </c>
      <c r="C155">
        <v>2</v>
      </c>
      <c r="D155">
        <v>5</v>
      </c>
      <c r="E155">
        <v>5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44</v>
      </c>
      <c r="L155">
        <v>10</v>
      </c>
      <c r="M155">
        <v>11.36</v>
      </c>
      <c r="N155">
        <v>11.36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22.72</v>
      </c>
      <c r="U155">
        <v>77.28</v>
      </c>
    </row>
    <row r="156" spans="1:21" hidden="1" x14ac:dyDescent="0.25">
      <c r="A156" t="s">
        <v>9</v>
      </c>
      <c r="B156" t="s">
        <v>219</v>
      </c>
      <c r="C156">
        <v>2</v>
      </c>
      <c r="D156">
        <v>5</v>
      </c>
      <c r="E156">
        <v>16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42</v>
      </c>
      <c r="L156">
        <v>21</v>
      </c>
      <c r="M156">
        <v>11.9</v>
      </c>
      <c r="N156">
        <v>38.1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50</v>
      </c>
      <c r="U156">
        <v>50</v>
      </c>
    </row>
    <row r="157" spans="1:21" hidden="1" x14ac:dyDescent="0.25">
      <c r="A157" t="s">
        <v>9</v>
      </c>
      <c r="B157" t="s">
        <v>233</v>
      </c>
      <c r="C157">
        <v>1</v>
      </c>
      <c r="D157">
        <v>2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21</v>
      </c>
      <c r="L157">
        <v>2</v>
      </c>
      <c r="M157">
        <v>9.52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9.52</v>
      </c>
      <c r="U157">
        <v>90.48</v>
      </c>
    </row>
    <row r="158" spans="1:21" hidden="1" x14ac:dyDescent="0.25">
      <c r="A158" t="s">
        <v>9</v>
      </c>
      <c r="B158" t="s">
        <v>233</v>
      </c>
      <c r="C158">
        <v>1</v>
      </c>
      <c r="D158">
        <v>9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22</v>
      </c>
      <c r="L158">
        <v>9</v>
      </c>
      <c r="M158">
        <v>40.909999999999997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40.909999999999997</v>
      </c>
      <c r="U158">
        <v>59.09</v>
      </c>
    </row>
    <row r="159" spans="1:21" hidden="1" x14ac:dyDescent="0.25">
      <c r="A159" t="s">
        <v>9</v>
      </c>
      <c r="B159" t="s">
        <v>233</v>
      </c>
      <c r="C159">
        <v>1</v>
      </c>
      <c r="D159">
        <v>1</v>
      </c>
      <c r="E159">
        <v>2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21</v>
      </c>
      <c r="L159">
        <v>3</v>
      </c>
      <c r="M159">
        <v>4.76</v>
      </c>
      <c r="N159">
        <v>9.52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14.28</v>
      </c>
      <c r="U159">
        <v>85.72</v>
      </c>
    </row>
    <row r="160" spans="1:21" x14ac:dyDescent="0.25">
      <c r="A160" t="s">
        <v>9</v>
      </c>
      <c r="C160">
        <f>SUM(C100:C159)/3</f>
        <v>271</v>
      </c>
      <c r="D160">
        <f t="shared" ref="D160:L160" si="6">SUM(D100:D159)</f>
        <v>3314</v>
      </c>
      <c r="E160">
        <f t="shared" si="6"/>
        <v>701</v>
      </c>
      <c r="F160">
        <f t="shared" si="6"/>
        <v>166</v>
      </c>
      <c r="G160">
        <f t="shared" si="6"/>
        <v>493</v>
      </c>
      <c r="H160">
        <f t="shared" si="6"/>
        <v>190</v>
      </c>
      <c r="I160">
        <f t="shared" si="6"/>
        <v>0</v>
      </c>
      <c r="J160">
        <f t="shared" si="6"/>
        <v>195</v>
      </c>
      <c r="K160">
        <f t="shared" si="6"/>
        <v>19732</v>
      </c>
      <c r="L160">
        <f t="shared" si="6"/>
        <v>5059</v>
      </c>
      <c r="M160" s="1">
        <f>D160*100/$K160</f>
        <v>16.795053719845935</v>
      </c>
      <c r="N160" s="1">
        <f t="shared" ref="N160:S160" si="7">E160*100/$K160</f>
        <v>3.552604905736874</v>
      </c>
      <c r="O160" s="1">
        <f t="shared" si="7"/>
        <v>0.84127305899047233</v>
      </c>
      <c r="P160" s="1">
        <f t="shared" si="7"/>
        <v>2.4984796270018244</v>
      </c>
      <c r="Q160" s="1">
        <f t="shared" si="7"/>
        <v>0.96290289884451652</v>
      </c>
      <c r="R160" s="1">
        <f t="shared" si="7"/>
        <v>0</v>
      </c>
      <c r="S160" s="1">
        <f t="shared" si="7"/>
        <v>0.98824244881410905</v>
      </c>
      <c r="T160" s="1">
        <f>SUM(M160:S160)</f>
        <v>25.638556659233732</v>
      </c>
      <c r="U160" s="1">
        <f>100-T160</f>
        <v>74.361443340766272</v>
      </c>
    </row>
    <row r="161" spans="1:21" hidden="1" x14ac:dyDescent="0.25">
      <c r="A161" t="s">
        <v>22</v>
      </c>
      <c r="B161" t="s">
        <v>23</v>
      </c>
      <c r="C161">
        <v>18</v>
      </c>
      <c r="D161">
        <v>88</v>
      </c>
      <c r="E161">
        <v>8</v>
      </c>
      <c r="F161">
        <v>6</v>
      </c>
      <c r="G161">
        <v>0</v>
      </c>
      <c r="H161">
        <v>0</v>
      </c>
      <c r="I161">
        <v>0</v>
      </c>
      <c r="J161">
        <v>0</v>
      </c>
      <c r="K161">
        <v>459</v>
      </c>
      <c r="L161">
        <v>102</v>
      </c>
      <c r="M161">
        <v>19.170000000000002</v>
      </c>
      <c r="N161">
        <v>1.74</v>
      </c>
      <c r="O161">
        <v>1.31</v>
      </c>
      <c r="P161">
        <v>0</v>
      </c>
      <c r="Q161">
        <v>0</v>
      </c>
      <c r="R161">
        <v>0</v>
      </c>
      <c r="S161">
        <v>0</v>
      </c>
      <c r="T161">
        <v>22.22</v>
      </c>
      <c r="U161">
        <v>77.78</v>
      </c>
    </row>
    <row r="162" spans="1:21" hidden="1" x14ac:dyDescent="0.25">
      <c r="A162" t="s">
        <v>22</v>
      </c>
      <c r="B162" t="s">
        <v>23</v>
      </c>
      <c r="C162">
        <v>18</v>
      </c>
      <c r="D162">
        <v>71</v>
      </c>
      <c r="E162">
        <v>1</v>
      </c>
      <c r="F162">
        <v>7</v>
      </c>
      <c r="G162">
        <v>0</v>
      </c>
      <c r="H162">
        <v>3</v>
      </c>
      <c r="I162">
        <v>0</v>
      </c>
      <c r="J162">
        <v>0</v>
      </c>
      <c r="K162">
        <v>460</v>
      </c>
      <c r="L162">
        <v>82</v>
      </c>
      <c r="M162">
        <v>15.43</v>
      </c>
      <c r="N162">
        <v>0.22</v>
      </c>
      <c r="O162">
        <v>1.52</v>
      </c>
      <c r="P162">
        <v>0</v>
      </c>
      <c r="Q162">
        <v>0.65</v>
      </c>
      <c r="R162">
        <v>0</v>
      </c>
      <c r="S162">
        <v>0</v>
      </c>
      <c r="T162">
        <v>17.82</v>
      </c>
      <c r="U162">
        <v>82.18</v>
      </c>
    </row>
    <row r="163" spans="1:21" hidden="1" x14ac:dyDescent="0.25">
      <c r="A163" t="s">
        <v>22</v>
      </c>
      <c r="B163" t="s">
        <v>23</v>
      </c>
      <c r="C163">
        <v>18</v>
      </c>
      <c r="D163">
        <v>63</v>
      </c>
      <c r="E163">
        <v>0</v>
      </c>
      <c r="F163">
        <v>3</v>
      </c>
      <c r="G163">
        <v>0</v>
      </c>
      <c r="H163">
        <v>1</v>
      </c>
      <c r="I163">
        <v>0</v>
      </c>
      <c r="J163">
        <v>0</v>
      </c>
      <c r="K163">
        <v>459</v>
      </c>
      <c r="L163">
        <v>67</v>
      </c>
      <c r="M163">
        <v>13.73</v>
      </c>
      <c r="N163">
        <v>0</v>
      </c>
      <c r="O163">
        <v>0.65</v>
      </c>
      <c r="P163">
        <v>0</v>
      </c>
      <c r="Q163">
        <v>0.22</v>
      </c>
      <c r="R163">
        <v>0</v>
      </c>
      <c r="S163">
        <v>0</v>
      </c>
      <c r="T163">
        <v>14.6</v>
      </c>
      <c r="U163">
        <v>85.4</v>
      </c>
    </row>
    <row r="164" spans="1:21" hidden="1" x14ac:dyDescent="0.25">
      <c r="A164" t="s">
        <v>22</v>
      </c>
      <c r="B164" t="s">
        <v>30</v>
      </c>
      <c r="C164">
        <v>20</v>
      </c>
      <c r="D164">
        <v>80</v>
      </c>
      <c r="E164">
        <v>56</v>
      </c>
      <c r="F164">
        <v>6</v>
      </c>
      <c r="G164">
        <v>0</v>
      </c>
      <c r="H164">
        <v>0</v>
      </c>
      <c r="I164">
        <v>0</v>
      </c>
      <c r="J164">
        <v>0</v>
      </c>
      <c r="K164">
        <v>487</v>
      </c>
      <c r="L164">
        <v>142</v>
      </c>
      <c r="M164">
        <v>16.43</v>
      </c>
      <c r="N164">
        <v>11.5</v>
      </c>
      <c r="O164">
        <v>1.23</v>
      </c>
      <c r="P164">
        <v>0</v>
      </c>
      <c r="Q164">
        <v>0</v>
      </c>
      <c r="R164">
        <v>0</v>
      </c>
      <c r="S164">
        <v>0</v>
      </c>
      <c r="T164">
        <v>29.16</v>
      </c>
      <c r="U164">
        <v>70.84</v>
      </c>
    </row>
    <row r="165" spans="1:21" hidden="1" x14ac:dyDescent="0.25">
      <c r="A165" t="s">
        <v>22</v>
      </c>
      <c r="B165" t="s">
        <v>30</v>
      </c>
      <c r="C165">
        <v>20</v>
      </c>
      <c r="D165">
        <v>71</v>
      </c>
      <c r="E165">
        <v>37</v>
      </c>
      <c r="F165">
        <v>5</v>
      </c>
      <c r="G165">
        <v>0</v>
      </c>
      <c r="H165">
        <v>3</v>
      </c>
      <c r="I165">
        <v>0</v>
      </c>
      <c r="J165">
        <v>0</v>
      </c>
      <c r="K165">
        <v>491</v>
      </c>
      <c r="L165">
        <v>116</v>
      </c>
      <c r="M165">
        <v>14.46</v>
      </c>
      <c r="N165">
        <v>7.54</v>
      </c>
      <c r="O165">
        <v>1.02</v>
      </c>
      <c r="P165">
        <v>0</v>
      </c>
      <c r="Q165">
        <v>0.61</v>
      </c>
      <c r="R165">
        <v>0</v>
      </c>
      <c r="S165">
        <v>0</v>
      </c>
      <c r="T165">
        <v>23.63</v>
      </c>
      <c r="U165">
        <v>76.37</v>
      </c>
    </row>
    <row r="166" spans="1:21" hidden="1" x14ac:dyDescent="0.25">
      <c r="A166" t="s">
        <v>22</v>
      </c>
      <c r="B166" t="s">
        <v>30</v>
      </c>
      <c r="C166">
        <v>20</v>
      </c>
      <c r="D166">
        <v>57</v>
      </c>
      <c r="E166">
        <v>35</v>
      </c>
      <c r="F166">
        <v>6</v>
      </c>
      <c r="G166">
        <v>0</v>
      </c>
      <c r="H166">
        <v>2</v>
      </c>
      <c r="I166">
        <v>0</v>
      </c>
      <c r="J166">
        <v>0</v>
      </c>
      <c r="K166">
        <v>487</v>
      </c>
      <c r="L166">
        <v>100</v>
      </c>
      <c r="M166">
        <v>11.7</v>
      </c>
      <c r="N166">
        <v>7.19</v>
      </c>
      <c r="O166">
        <v>1.23</v>
      </c>
      <c r="P166">
        <v>0</v>
      </c>
      <c r="Q166">
        <v>0.41</v>
      </c>
      <c r="R166">
        <v>0</v>
      </c>
      <c r="S166">
        <v>0</v>
      </c>
      <c r="T166">
        <v>20.53</v>
      </c>
      <c r="U166">
        <v>79.47</v>
      </c>
    </row>
    <row r="167" spans="1:21" hidden="1" x14ac:dyDescent="0.25">
      <c r="A167" t="s">
        <v>22</v>
      </c>
      <c r="B167" t="s">
        <v>52</v>
      </c>
      <c r="C167">
        <v>3</v>
      </c>
      <c r="D167">
        <v>12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63</v>
      </c>
      <c r="L167">
        <v>12</v>
      </c>
      <c r="M167">
        <v>19.05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19.05</v>
      </c>
      <c r="U167">
        <v>80.95</v>
      </c>
    </row>
    <row r="168" spans="1:21" hidden="1" x14ac:dyDescent="0.25">
      <c r="A168" t="s">
        <v>22</v>
      </c>
      <c r="B168" t="s">
        <v>52</v>
      </c>
      <c r="C168">
        <v>3</v>
      </c>
      <c r="D168">
        <v>5</v>
      </c>
      <c r="E168">
        <v>4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66</v>
      </c>
      <c r="L168">
        <v>9</v>
      </c>
      <c r="M168">
        <v>7.58</v>
      </c>
      <c r="N168">
        <v>6.06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13.64</v>
      </c>
      <c r="U168">
        <v>86.36</v>
      </c>
    </row>
    <row r="169" spans="1:21" hidden="1" x14ac:dyDescent="0.25">
      <c r="A169" t="s">
        <v>22</v>
      </c>
      <c r="B169" t="s">
        <v>52</v>
      </c>
      <c r="C169">
        <v>3</v>
      </c>
      <c r="D169">
        <v>8</v>
      </c>
      <c r="E169">
        <v>4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53</v>
      </c>
      <c r="L169">
        <v>12</v>
      </c>
      <c r="M169">
        <v>15.09</v>
      </c>
      <c r="N169">
        <v>7.55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22.64</v>
      </c>
      <c r="U169">
        <v>77.36</v>
      </c>
    </row>
    <row r="170" spans="1:21" hidden="1" x14ac:dyDescent="0.25">
      <c r="A170" t="s">
        <v>22</v>
      </c>
      <c r="B170" t="s">
        <v>58</v>
      </c>
      <c r="C170">
        <v>6</v>
      </c>
      <c r="D170">
        <v>30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156</v>
      </c>
      <c r="L170">
        <v>30</v>
      </c>
      <c r="M170">
        <v>19.23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19.23</v>
      </c>
      <c r="U170">
        <v>80.77</v>
      </c>
    </row>
    <row r="171" spans="1:21" hidden="1" x14ac:dyDescent="0.25">
      <c r="A171" t="s">
        <v>22</v>
      </c>
      <c r="B171" t="s">
        <v>58</v>
      </c>
      <c r="C171">
        <v>6</v>
      </c>
      <c r="D171">
        <v>30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156</v>
      </c>
      <c r="L171">
        <v>30</v>
      </c>
      <c r="M171">
        <v>19.23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19.23</v>
      </c>
      <c r="U171">
        <v>80.77</v>
      </c>
    </row>
    <row r="172" spans="1:21" hidden="1" x14ac:dyDescent="0.25">
      <c r="A172" t="s">
        <v>22</v>
      </c>
      <c r="B172" t="s">
        <v>58</v>
      </c>
      <c r="C172">
        <v>6</v>
      </c>
      <c r="D172">
        <v>29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156</v>
      </c>
      <c r="L172">
        <v>29</v>
      </c>
      <c r="M172">
        <v>18.59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18.59</v>
      </c>
      <c r="U172">
        <v>81.41</v>
      </c>
    </row>
    <row r="173" spans="1:21" hidden="1" x14ac:dyDescent="0.25">
      <c r="A173" t="s">
        <v>22</v>
      </c>
      <c r="B173" t="s">
        <v>87</v>
      </c>
      <c r="C173">
        <v>30</v>
      </c>
      <c r="D173">
        <v>103</v>
      </c>
      <c r="E173">
        <v>30</v>
      </c>
      <c r="F173">
        <v>7</v>
      </c>
      <c r="G173">
        <v>31</v>
      </c>
      <c r="H173">
        <v>3</v>
      </c>
      <c r="I173">
        <v>0</v>
      </c>
      <c r="J173">
        <v>3</v>
      </c>
      <c r="K173">
        <v>735</v>
      </c>
      <c r="L173">
        <v>177</v>
      </c>
      <c r="M173">
        <v>14.01</v>
      </c>
      <c r="N173">
        <v>4.08</v>
      </c>
      <c r="O173">
        <v>0.95</v>
      </c>
      <c r="P173">
        <v>4.22</v>
      </c>
      <c r="Q173">
        <v>0.41</v>
      </c>
      <c r="R173">
        <v>0</v>
      </c>
      <c r="S173">
        <v>0.41</v>
      </c>
      <c r="T173">
        <v>24.08</v>
      </c>
      <c r="U173">
        <v>75.92</v>
      </c>
    </row>
    <row r="174" spans="1:21" hidden="1" x14ac:dyDescent="0.25">
      <c r="A174" t="s">
        <v>22</v>
      </c>
      <c r="B174" t="s">
        <v>87</v>
      </c>
      <c r="C174">
        <v>30</v>
      </c>
      <c r="D174">
        <v>120</v>
      </c>
      <c r="E174">
        <v>57</v>
      </c>
      <c r="F174">
        <v>8</v>
      </c>
      <c r="G174">
        <v>42</v>
      </c>
      <c r="H174">
        <v>0</v>
      </c>
      <c r="I174">
        <v>0</v>
      </c>
      <c r="J174">
        <v>14</v>
      </c>
      <c r="K174">
        <v>733</v>
      </c>
      <c r="L174">
        <v>241</v>
      </c>
      <c r="M174">
        <v>16.37</v>
      </c>
      <c r="N174">
        <v>7.78</v>
      </c>
      <c r="O174">
        <v>1.0900000000000001</v>
      </c>
      <c r="P174">
        <v>5.73</v>
      </c>
      <c r="Q174">
        <v>0</v>
      </c>
      <c r="R174">
        <v>0</v>
      </c>
      <c r="S174">
        <v>1.91</v>
      </c>
      <c r="T174">
        <v>32.880000000000003</v>
      </c>
      <c r="U174">
        <v>67.12</v>
      </c>
    </row>
    <row r="175" spans="1:21" hidden="1" x14ac:dyDescent="0.25">
      <c r="A175" t="s">
        <v>22</v>
      </c>
      <c r="B175" t="s">
        <v>87</v>
      </c>
      <c r="C175">
        <v>30</v>
      </c>
      <c r="D175">
        <v>99</v>
      </c>
      <c r="E175">
        <v>76</v>
      </c>
      <c r="F175">
        <v>10</v>
      </c>
      <c r="G175">
        <v>36</v>
      </c>
      <c r="H175">
        <v>0</v>
      </c>
      <c r="I175">
        <v>0</v>
      </c>
      <c r="J175">
        <v>1</v>
      </c>
      <c r="K175">
        <v>730</v>
      </c>
      <c r="L175">
        <v>222</v>
      </c>
      <c r="M175">
        <v>13.56</v>
      </c>
      <c r="N175">
        <v>10.41</v>
      </c>
      <c r="O175">
        <v>1.37</v>
      </c>
      <c r="P175">
        <v>4.93</v>
      </c>
      <c r="Q175">
        <v>0</v>
      </c>
      <c r="R175">
        <v>0</v>
      </c>
      <c r="S175">
        <v>0.14000000000000001</v>
      </c>
      <c r="T175">
        <v>30.41</v>
      </c>
      <c r="U175">
        <v>69.59</v>
      </c>
    </row>
    <row r="176" spans="1:21" hidden="1" x14ac:dyDescent="0.25">
      <c r="A176" t="s">
        <v>22</v>
      </c>
      <c r="B176" t="s">
        <v>112</v>
      </c>
      <c r="C176">
        <v>9</v>
      </c>
      <c r="D176">
        <v>44</v>
      </c>
      <c r="E176">
        <v>0</v>
      </c>
      <c r="F176">
        <v>3</v>
      </c>
      <c r="G176">
        <v>0</v>
      </c>
      <c r="H176">
        <v>1</v>
      </c>
      <c r="I176">
        <v>0</v>
      </c>
      <c r="J176">
        <v>0</v>
      </c>
      <c r="K176">
        <v>189</v>
      </c>
      <c r="L176">
        <v>48</v>
      </c>
      <c r="M176">
        <v>23.28</v>
      </c>
      <c r="N176">
        <v>0</v>
      </c>
      <c r="O176">
        <v>1.59</v>
      </c>
      <c r="P176">
        <v>0</v>
      </c>
      <c r="Q176">
        <v>0.53</v>
      </c>
      <c r="R176">
        <v>0</v>
      </c>
      <c r="S176">
        <v>0</v>
      </c>
      <c r="T176">
        <v>25.4</v>
      </c>
      <c r="U176">
        <v>74.599999999999994</v>
      </c>
    </row>
    <row r="177" spans="1:21" hidden="1" x14ac:dyDescent="0.25">
      <c r="A177" t="s">
        <v>22</v>
      </c>
      <c r="B177" t="s">
        <v>112</v>
      </c>
      <c r="C177">
        <v>9</v>
      </c>
      <c r="D177">
        <v>48</v>
      </c>
      <c r="E177">
        <v>0</v>
      </c>
      <c r="F177">
        <v>3</v>
      </c>
      <c r="G177">
        <v>0</v>
      </c>
      <c r="H177">
        <v>1</v>
      </c>
      <c r="I177">
        <v>0</v>
      </c>
      <c r="J177">
        <v>0</v>
      </c>
      <c r="K177">
        <v>198</v>
      </c>
      <c r="L177">
        <v>52</v>
      </c>
      <c r="M177">
        <v>24.24</v>
      </c>
      <c r="N177">
        <v>0</v>
      </c>
      <c r="O177">
        <v>1.52</v>
      </c>
      <c r="P177">
        <v>0</v>
      </c>
      <c r="Q177">
        <v>0.51</v>
      </c>
      <c r="R177">
        <v>0</v>
      </c>
      <c r="S177">
        <v>0</v>
      </c>
      <c r="T177">
        <v>26.27</v>
      </c>
      <c r="U177">
        <v>73.73</v>
      </c>
    </row>
    <row r="178" spans="1:21" hidden="1" x14ac:dyDescent="0.25">
      <c r="A178" t="s">
        <v>22</v>
      </c>
      <c r="B178" t="s">
        <v>112</v>
      </c>
      <c r="C178">
        <v>9</v>
      </c>
      <c r="D178">
        <v>30</v>
      </c>
      <c r="E178">
        <v>2</v>
      </c>
      <c r="F178">
        <v>3</v>
      </c>
      <c r="G178">
        <v>0</v>
      </c>
      <c r="H178">
        <v>3</v>
      </c>
      <c r="I178">
        <v>0</v>
      </c>
      <c r="J178">
        <v>0</v>
      </c>
      <c r="K178">
        <v>189</v>
      </c>
      <c r="L178">
        <v>38</v>
      </c>
      <c r="M178">
        <v>15.87</v>
      </c>
      <c r="N178">
        <v>1.06</v>
      </c>
      <c r="O178">
        <v>1.59</v>
      </c>
      <c r="P178">
        <v>0</v>
      </c>
      <c r="Q178">
        <v>1.59</v>
      </c>
      <c r="R178">
        <v>0</v>
      </c>
      <c r="S178">
        <v>0</v>
      </c>
      <c r="T178">
        <v>20.11</v>
      </c>
      <c r="U178">
        <v>79.89</v>
      </c>
    </row>
    <row r="179" spans="1:21" hidden="1" x14ac:dyDescent="0.25">
      <c r="A179" t="s">
        <v>22</v>
      </c>
      <c r="B179" t="s">
        <v>117</v>
      </c>
      <c r="C179">
        <v>2</v>
      </c>
      <c r="D179">
        <v>5</v>
      </c>
      <c r="E179">
        <v>2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42</v>
      </c>
      <c r="L179">
        <v>7</v>
      </c>
      <c r="M179">
        <v>11.9</v>
      </c>
      <c r="N179">
        <v>4.76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16.66</v>
      </c>
      <c r="U179">
        <v>83.34</v>
      </c>
    </row>
    <row r="180" spans="1:21" hidden="1" x14ac:dyDescent="0.25">
      <c r="A180" t="s">
        <v>22</v>
      </c>
      <c r="B180" t="s">
        <v>117</v>
      </c>
      <c r="C180">
        <v>1</v>
      </c>
      <c r="D180">
        <v>9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22</v>
      </c>
      <c r="L180">
        <v>9</v>
      </c>
      <c r="M180">
        <v>40.909999999999997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40.909999999999997</v>
      </c>
      <c r="U180">
        <v>59.09</v>
      </c>
    </row>
    <row r="181" spans="1:21" hidden="1" x14ac:dyDescent="0.25">
      <c r="A181" t="s">
        <v>22</v>
      </c>
      <c r="B181" t="s">
        <v>117</v>
      </c>
      <c r="C181">
        <v>1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21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100</v>
      </c>
    </row>
    <row r="182" spans="1:21" hidden="1" x14ac:dyDescent="0.25">
      <c r="A182" t="s">
        <v>22</v>
      </c>
      <c r="B182" t="s">
        <v>120</v>
      </c>
      <c r="C182">
        <v>2</v>
      </c>
      <c r="D182">
        <v>23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42</v>
      </c>
      <c r="L182">
        <v>23</v>
      </c>
      <c r="M182">
        <v>54.76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54.76</v>
      </c>
      <c r="U182">
        <v>45.24</v>
      </c>
    </row>
    <row r="183" spans="1:21" hidden="1" x14ac:dyDescent="0.25">
      <c r="A183" t="s">
        <v>22</v>
      </c>
      <c r="B183" t="s">
        <v>120</v>
      </c>
      <c r="C183">
        <v>2</v>
      </c>
      <c r="D183">
        <v>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44</v>
      </c>
      <c r="L183">
        <v>1</v>
      </c>
      <c r="M183">
        <v>2.27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2.27</v>
      </c>
      <c r="U183">
        <v>97.73</v>
      </c>
    </row>
    <row r="184" spans="1:21" hidden="1" x14ac:dyDescent="0.25">
      <c r="A184" t="s">
        <v>22</v>
      </c>
      <c r="B184" t="s">
        <v>120</v>
      </c>
      <c r="C184">
        <v>2</v>
      </c>
      <c r="D184">
        <v>0</v>
      </c>
      <c r="E184">
        <v>1</v>
      </c>
      <c r="F184">
        <v>0</v>
      </c>
      <c r="G184">
        <v>0</v>
      </c>
      <c r="H184">
        <v>1</v>
      </c>
      <c r="I184">
        <v>0</v>
      </c>
      <c r="J184">
        <v>0</v>
      </c>
      <c r="K184">
        <v>42</v>
      </c>
      <c r="L184">
        <v>2</v>
      </c>
      <c r="M184">
        <v>0</v>
      </c>
      <c r="N184">
        <v>2.38</v>
      </c>
      <c r="O184">
        <v>0</v>
      </c>
      <c r="P184">
        <v>0</v>
      </c>
      <c r="Q184">
        <v>2.38</v>
      </c>
      <c r="R184">
        <v>0</v>
      </c>
      <c r="S184">
        <v>0</v>
      </c>
      <c r="T184">
        <v>4.76</v>
      </c>
      <c r="U184">
        <v>95.24</v>
      </c>
    </row>
    <row r="185" spans="1:21" hidden="1" x14ac:dyDescent="0.25">
      <c r="A185" t="s">
        <v>22</v>
      </c>
      <c r="B185" t="s">
        <v>126</v>
      </c>
      <c r="C185">
        <v>4</v>
      </c>
      <c r="D185">
        <v>16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84</v>
      </c>
      <c r="L185">
        <v>16</v>
      </c>
      <c r="M185">
        <v>19.05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19.05</v>
      </c>
      <c r="U185">
        <v>80.95</v>
      </c>
    </row>
    <row r="186" spans="1:21" hidden="1" x14ac:dyDescent="0.25">
      <c r="A186" t="s">
        <v>22</v>
      </c>
      <c r="B186" t="s">
        <v>126</v>
      </c>
      <c r="C186">
        <v>4</v>
      </c>
      <c r="D186">
        <v>20</v>
      </c>
      <c r="E186">
        <v>2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88</v>
      </c>
      <c r="L186">
        <v>22</v>
      </c>
      <c r="M186">
        <v>22.73</v>
      </c>
      <c r="N186">
        <v>2.27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25</v>
      </c>
      <c r="U186">
        <v>75</v>
      </c>
    </row>
    <row r="187" spans="1:21" hidden="1" x14ac:dyDescent="0.25">
      <c r="A187" t="s">
        <v>22</v>
      </c>
      <c r="B187" t="s">
        <v>126</v>
      </c>
      <c r="C187">
        <v>4</v>
      </c>
      <c r="D187">
        <v>14</v>
      </c>
      <c r="E187">
        <v>19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84</v>
      </c>
      <c r="L187">
        <v>33</v>
      </c>
      <c r="M187">
        <v>16.670000000000002</v>
      </c>
      <c r="N187">
        <v>22.62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39.29</v>
      </c>
      <c r="U187">
        <v>60.71</v>
      </c>
    </row>
    <row r="188" spans="1:21" hidden="1" x14ac:dyDescent="0.25">
      <c r="A188" t="s">
        <v>22</v>
      </c>
      <c r="B188" t="s">
        <v>127</v>
      </c>
      <c r="C188">
        <v>3</v>
      </c>
      <c r="D188">
        <v>20</v>
      </c>
      <c r="E188">
        <v>0</v>
      </c>
      <c r="F188">
        <v>6</v>
      </c>
      <c r="G188">
        <v>0</v>
      </c>
      <c r="H188">
        <v>0</v>
      </c>
      <c r="I188">
        <v>0</v>
      </c>
      <c r="J188">
        <v>0</v>
      </c>
      <c r="K188">
        <v>63</v>
      </c>
      <c r="L188">
        <v>26</v>
      </c>
      <c r="M188">
        <v>31.75</v>
      </c>
      <c r="N188">
        <v>0</v>
      </c>
      <c r="O188">
        <v>9.52</v>
      </c>
      <c r="P188">
        <v>0</v>
      </c>
      <c r="Q188">
        <v>0</v>
      </c>
      <c r="R188">
        <v>0</v>
      </c>
      <c r="S188">
        <v>0</v>
      </c>
      <c r="T188">
        <v>41.27</v>
      </c>
      <c r="U188">
        <v>58.73</v>
      </c>
    </row>
    <row r="189" spans="1:21" hidden="1" x14ac:dyDescent="0.25">
      <c r="A189" t="s">
        <v>22</v>
      </c>
      <c r="B189" t="s">
        <v>127</v>
      </c>
      <c r="C189">
        <v>3</v>
      </c>
      <c r="D189">
        <v>10</v>
      </c>
      <c r="E189">
        <v>11</v>
      </c>
      <c r="F189">
        <v>3</v>
      </c>
      <c r="G189">
        <v>0</v>
      </c>
      <c r="H189">
        <v>0</v>
      </c>
      <c r="I189">
        <v>0</v>
      </c>
      <c r="J189">
        <v>0</v>
      </c>
      <c r="K189">
        <v>66</v>
      </c>
      <c r="L189">
        <v>24</v>
      </c>
      <c r="M189">
        <v>15.15</v>
      </c>
      <c r="N189">
        <v>16.670000000000002</v>
      </c>
      <c r="O189">
        <v>4.55</v>
      </c>
      <c r="P189">
        <v>0</v>
      </c>
      <c r="Q189">
        <v>0</v>
      </c>
      <c r="R189">
        <v>0</v>
      </c>
      <c r="S189">
        <v>0</v>
      </c>
      <c r="T189">
        <v>36.369999999999997</v>
      </c>
      <c r="U189">
        <v>63.63</v>
      </c>
    </row>
    <row r="190" spans="1:21" hidden="1" x14ac:dyDescent="0.25">
      <c r="A190" t="s">
        <v>22</v>
      </c>
      <c r="B190" t="s">
        <v>127</v>
      </c>
      <c r="C190">
        <v>3</v>
      </c>
      <c r="D190">
        <v>2</v>
      </c>
      <c r="E190">
        <v>21</v>
      </c>
      <c r="F190">
        <v>2</v>
      </c>
      <c r="G190">
        <v>0</v>
      </c>
      <c r="H190">
        <v>0</v>
      </c>
      <c r="I190">
        <v>0</v>
      </c>
      <c r="J190">
        <v>0</v>
      </c>
      <c r="K190">
        <v>63</v>
      </c>
      <c r="L190">
        <v>25</v>
      </c>
      <c r="M190">
        <v>3.17</v>
      </c>
      <c r="N190">
        <v>33.33</v>
      </c>
      <c r="O190">
        <v>3.17</v>
      </c>
      <c r="P190">
        <v>0</v>
      </c>
      <c r="Q190">
        <v>0</v>
      </c>
      <c r="R190">
        <v>0</v>
      </c>
      <c r="S190">
        <v>0</v>
      </c>
      <c r="T190">
        <v>39.67</v>
      </c>
      <c r="U190">
        <v>60.33</v>
      </c>
    </row>
    <row r="191" spans="1:21" hidden="1" x14ac:dyDescent="0.25">
      <c r="A191" t="s">
        <v>22</v>
      </c>
      <c r="B191" t="s">
        <v>141</v>
      </c>
      <c r="C191">
        <v>4</v>
      </c>
      <c r="D191">
        <v>29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104</v>
      </c>
      <c r="L191">
        <v>29</v>
      </c>
      <c r="M191">
        <v>27.88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27.88</v>
      </c>
      <c r="U191">
        <v>72.12</v>
      </c>
    </row>
    <row r="192" spans="1:21" hidden="1" x14ac:dyDescent="0.25">
      <c r="A192" t="s">
        <v>22</v>
      </c>
      <c r="B192" t="s">
        <v>141</v>
      </c>
      <c r="C192">
        <v>5</v>
      </c>
      <c r="D192">
        <v>27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118</v>
      </c>
      <c r="L192">
        <v>27</v>
      </c>
      <c r="M192">
        <v>22.88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22.88</v>
      </c>
      <c r="U192">
        <v>77.12</v>
      </c>
    </row>
    <row r="193" spans="1:21" hidden="1" x14ac:dyDescent="0.25">
      <c r="A193" t="s">
        <v>22</v>
      </c>
      <c r="B193" t="s">
        <v>141</v>
      </c>
      <c r="C193">
        <v>5</v>
      </c>
      <c r="D193">
        <v>31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130</v>
      </c>
      <c r="L193">
        <v>31</v>
      </c>
      <c r="M193">
        <v>23.85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23.85</v>
      </c>
      <c r="U193">
        <v>76.150000000000006</v>
      </c>
    </row>
    <row r="194" spans="1:21" hidden="1" x14ac:dyDescent="0.25">
      <c r="A194" t="s">
        <v>22</v>
      </c>
      <c r="B194" t="s">
        <v>151</v>
      </c>
      <c r="C194">
        <v>1</v>
      </c>
      <c r="D194">
        <v>3</v>
      </c>
      <c r="E194">
        <v>6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22</v>
      </c>
      <c r="L194">
        <v>9</v>
      </c>
      <c r="M194">
        <v>13.64</v>
      </c>
      <c r="N194">
        <v>27.27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40.909999999999997</v>
      </c>
      <c r="U194">
        <v>59.09</v>
      </c>
    </row>
    <row r="195" spans="1:21" hidden="1" x14ac:dyDescent="0.25">
      <c r="A195" t="s">
        <v>22</v>
      </c>
      <c r="B195" t="s">
        <v>151</v>
      </c>
      <c r="C195">
        <v>1</v>
      </c>
      <c r="D195">
        <v>4</v>
      </c>
      <c r="E195">
        <v>4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21</v>
      </c>
      <c r="L195">
        <v>8</v>
      </c>
      <c r="M195">
        <v>19.05</v>
      </c>
      <c r="N195">
        <v>19.05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38.1</v>
      </c>
      <c r="U195">
        <v>61.9</v>
      </c>
    </row>
    <row r="196" spans="1:21" hidden="1" x14ac:dyDescent="0.25">
      <c r="A196" t="s">
        <v>22</v>
      </c>
      <c r="B196" t="s">
        <v>154</v>
      </c>
      <c r="C196">
        <v>10</v>
      </c>
      <c r="D196">
        <v>38</v>
      </c>
      <c r="E196">
        <v>6</v>
      </c>
      <c r="F196">
        <v>3</v>
      </c>
      <c r="G196">
        <v>0</v>
      </c>
      <c r="H196">
        <v>0</v>
      </c>
      <c r="I196">
        <v>0</v>
      </c>
      <c r="J196">
        <v>0</v>
      </c>
      <c r="K196">
        <v>260</v>
      </c>
      <c r="L196">
        <v>47</v>
      </c>
      <c r="M196">
        <v>14.62</v>
      </c>
      <c r="N196">
        <v>2.31</v>
      </c>
      <c r="O196">
        <v>1.1499999999999999</v>
      </c>
      <c r="P196">
        <v>0</v>
      </c>
      <c r="Q196">
        <v>0</v>
      </c>
      <c r="R196">
        <v>0</v>
      </c>
      <c r="S196">
        <v>0</v>
      </c>
      <c r="T196">
        <v>18.079999999999998</v>
      </c>
      <c r="U196">
        <v>81.92</v>
      </c>
    </row>
    <row r="197" spans="1:21" hidden="1" x14ac:dyDescent="0.25">
      <c r="A197" t="s">
        <v>22</v>
      </c>
      <c r="B197" t="s">
        <v>154</v>
      </c>
      <c r="C197">
        <v>10</v>
      </c>
      <c r="D197">
        <v>71</v>
      </c>
      <c r="E197">
        <v>0</v>
      </c>
      <c r="F197">
        <v>3</v>
      </c>
      <c r="G197">
        <v>0</v>
      </c>
      <c r="H197">
        <v>0</v>
      </c>
      <c r="I197">
        <v>0</v>
      </c>
      <c r="J197">
        <v>0</v>
      </c>
      <c r="K197">
        <v>260</v>
      </c>
      <c r="L197">
        <v>74</v>
      </c>
      <c r="M197">
        <v>27.31</v>
      </c>
      <c r="N197">
        <v>0</v>
      </c>
      <c r="O197">
        <v>1.1499999999999999</v>
      </c>
      <c r="P197">
        <v>0</v>
      </c>
      <c r="Q197">
        <v>0</v>
      </c>
      <c r="R197">
        <v>0</v>
      </c>
      <c r="S197">
        <v>0</v>
      </c>
      <c r="T197">
        <v>28.46</v>
      </c>
      <c r="U197">
        <v>71.540000000000006</v>
      </c>
    </row>
    <row r="198" spans="1:21" hidden="1" x14ac:dyDescent="0.25">
      <c r="A198" t="s">
        <v>22</v>
      </c>
      <c r="B198" t="s">
        <v>154</v>
      </c>
      <c r="C198">
        <v>10</v>
      </c>
      <c r="D198">
        <v>23</v>
      </c>
      <c r="E198">
        <v>0</v>
      </c>
      <c r="F198">
        <v>3</v>
      </c>
      <c r="G198">
        <v>0</v>
      </c>
      <c r="H198">
        <v>3</v>
      </c>
      <c r="I198">
        <v>0</v>
      </c>
      <c r="J198">
        <v>0</v>
      </c>
      <c r="K198">
        <v>260</v>
      </c>
      <c r="L198">
        <v>29</v>
      </c>
      <c r="M198">
        <v>8.85</v>
      </c>
      <c r="N198">
        <v>0</v>
      </c>
      <c r="O198">
        <v>1.1499999999999999</v>
      </c>
      <c r="P198">
        <v>0</v>
      </c>
      <c r="Q198">
        <v>1.1499999999999999</v>
      </c>
      <c r="R198">
        <v>0</v>
      </c>
      <c r="S198">
        <v>0</v>
      </c>
      <c r="T198">
        <v>11.15</v>
      </c>
      <c r="U198">
        <v>88.85</v>
      </c>
    </row>
    <row r="199" spans="1:21" hidden="1" x14ac:dyDescent="0.25">
      <c r="A199" t="s">
        <v>22</v>
      </c>
      <c r="B199" t="s">
        <v>175</v>
      </c>
      <c r="C199">
        <v>3</v>
      </c>
      <c r="D199">
        <v>15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68</v>
      </c>
      <c r="L199">
        <v>15</v>
      </c>
      <c r="M199">
        <v>22.06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22.06</v>
      </c>
      <c r="U199">
        <v>77.94</v>
      </c>
    </row>
    <row r="200" spans="1:21" hidden="1" x14ac:dyDescent="0.25">
      <c r="A200" t="s">
        <v>22</v>
      </c>
      <c r="B200" t="s">
        <v>175</v>
      </c>
      <c r="C200">
        <v>3</v>
      </c>
      <c r="D200">
        <v>14</v>
      </c>
      <c r="E200">
        <v>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70</v>
      </c>
      <c r="L200">
        <v>17</v>
      </c>
      <c r="M200">
        <v>20</v>
      </c>
      <c r="N200">
        <v>4.29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24.29</v>
      </c>
      <c r="U200">
        <v>75.709999999999994</v>
      </c>
    </row>
    <row r="201" spans="1:21" hidden="1" x14ac:dyDescent="0.25">
      <c r="A201" t="s">
        <v>22</v>
      </c>
      <c r="B201" t="s">
        <v>175</v>
      </c>
      <c r="C201">
        <v>3</v>
      </c>
      <c r="D201">
        <v>1</v>
      </c>
      <c r="E201">
        <v>0</v>
      </c>
      <c r="F201">
        <v>0</v>
      </c>
      <c r="G201">
        <v>0</v>
      </c>
      <c r="H201">
        <v>2</v>
      </c>
      <c r="I201">
        <v>0</v>
      </c>
      <c r="J201">
        <v>0</v>
      </c>
      <c r="K201">
        <v>68</v>
      </c>
      <c r="L201">
        <v>3</v>
      </c>
      <c r="M201">
        <v>1.47</v>
      </c>
      <c r="N201">
        <v>0</v>
      </c>
      <c r="O201">
        <v>0</v>
      </c>
      <c r="P201">
        <v>0</v>
      </c>
      <c r="Q201">
        <v>2.94</v>
      </c>
      <c r="R201">
        <v>0</v>
      </c>
      <c r="S201">
        <v>0</v>
      </c>
      <c r="T201">
        <v>4.41</v>
      </c>
      <c r="U201">
        <v>95.59</v>
      </c>
    </row>
    <row r="202" spans="1:21" hidden="1" x14ac:dyDescent="0.25">
      <c r="A202" t="s">
        <v>22</v>
      </c>
      <c r="B202" t="s">
        <v>180</v>
      </c>
      <c r="C202">
        <v>1</v>
      </c>
      <c r="D202">
        <v>0</v>
      </c>
      <c r="E202">
        <v>7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21</v>
      </c>
      <c r="L202">
        <v>7</v>
      </c>
      <c r="M202">
        <v>0</v>
      </c>
      <c r="N202">
        <v>33.33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33.33</v>
      </c>
      <c r="U202">
        <v>66.67</v>
      </c>
    </row>
    <row r="203" spans="1:21" hidden="1" x14ac:dyDescent="0.25">
      <c r="A203" t="s">
        <v>22</v>
      </c>
      <c r="B203" t="s">
        <v>180</v>
      </c>
      <c r="C203">
        <v>1</v>
      </c>
      <c r="D203">
        <v>8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22</v>
      </c>
      <c r="L203">
        <v>8</v>
      </c>
      <c r="M203">
        <v>36.36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36.36</v>
      </c>
      <c r="U203">
        <v>63.64</v>
      </c>
    </row>
    <row r="204" spans="1:21" hidden="1" x14ac:dyDescent="0.25">
      <c r="A204" t="s">
        <v>22</v>
      </c>
      <c r="B204" t="s">
        <v>180</v>
      </c>
      <c r="C204">
        <v>1</v>
      </c>
      <c r="D204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21</v>
      </c>
      <c r="L204">
        <v>6</v>
      </c>
      <c r="M204">
        <v>28.57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28.57</v>
      </c>
      <c r="U204">
        <v>71.430000000000007</v>
      </c>
    </row>
    <row r="205" spans="1:21" hidden="1" x14ac:dyDescent="0.25">
      <c r="A205" t="s">
        <v>22</v>
      </c>
      <c r="B205" t="s">
        <v>187</v>
      </c>
      <c r="C205">
        <v>10</v>
      </c>
      <c r="D205">
        <v>56</v>
      </c>
      <c r="E205">
        <v>0</v>
      </c>
      <c r="F205">
        <v>3</v>
      </c>
      <c r="G205">
        <v>2</v>
      </c>
      <c r="H205">
        <v>0</v>
      </c>
      <c r="I205">
        <v>0</v>
      </c>
      <c r="J205">
        <v>0</v>
      </c>
      <c r="K205">
        <v>245</v>
      </c>
      <c r="L205">
        <v>61</v>
      </c>
      <c r="M205">
        <v>22.86</v>
      </c>
      <c r="N205">
        <v>0</v>
      </c>
      <c r="O205">
        <v>1.22</v>
      </c>
      <c r="P205">
        <v>0.82</v>
      </c>
      <c r="Q205">
        <v>0</v>
      </c>
      <c r="R205">
        <v>0</v>
      </c>
      <c r="S205">
        <v>0</v>
      </c>
      <c r="T205">
        <v>24.9</v>
      </c>
      <c r="U205">
        <v>75.099999999999994</v>
      </c>
    </row>
    <row r="206" spans="1:21" hidden="1" x14ac:dyDescent="0.25">
      <c r="A206" t="s">
        <v>22</v>
      </c>
      <c r="B206" t="s">
        <v>187</v>
      </c>
      <c r="C206">
        <v>10</v>
      </c>
      <c r="D206">
        <v>46</v>
      </c>
      <c r="E206">
        <v>1</v>
      </c>
      <c r="F206">
        <v>3</v>
      </c>
      <c r="G206">
        <v>4</v>
      </c>
      <c r="H206">
        <v>0</v>
      </c>
      <c r="I206">
        <v>0</v>
      </c>
      <c r="J206">
        <v>4</v>
      </c>
      <c r="K206">
        <v>248</v>
      </c>
      <c r="L206">
        <v>58</v>
      </c>
      <c r="M206">
        <v>18.55</v>
      </c>
      <c r="N206">
        <v>0.4</v>
      </c>
      <c r="O206">
        <v>1.21</v>
      </c>
      <c r="P206">
        <v>1.61</v>
      </c>
      <c r="Q206">
        <v>0</v>
      </c>
      <c r="R206">
        <v>0</v>
      </c>
      <c r="S206">
        <v>1.61</v>
      </c>
      <c r="T206">
        <v>23.38</v>
      </c>
      <c r="U206">
        <v>76.62</v>
      </c>
    </row>
    <row r="207" spans="1:21" hidden="1" x14ac:dyDescent="0.25">
      <c r="A207" t="s">
        <v>22</v>
      </c>
      <c r="B207" t="s">
        <v>187</v>
      </c>
      <c r="C207">
        <v>10</v>
      </c>
      <c r="D207">
        <v>33</v>
      </c>
      <c r="E207">
        <v>18</v>
      </c>
      <c r="F207">
        <v>3</v>
      </c>
      <c r="G207">
        <v>0</v>
      </c>
      <c r="H207">
        <v>2</v>
      </c>
      <c r="I207">
        <v>0</v>
      </c>
      <c r="J207">
        <v>0</v>
      </c>
      <c r="K207">
        <v>245</v>
      </c>
      <c r="L207">
        <v>56</v>
      </c>
      <c r="M207">
        <v>13.47</v>
      </c>
      <c r="N207">
        <v>7.35</v>
      </c>
      <c r="O207">
        <v>1.22</v>
      </c>
      <c r="P207">
        <v>0</v>
      </c>
      <c r="Q207">
        <v>0.82</v>
      </c>
      <c r="R207">
        <v>0</v>
      </c>
      <c r="S207">
        <v>0</v>
      </c>
      <c r="T207">
        <v>22.86</v>
      </c>
      <c r="U207">
        <v>77.14</v>
      </c>
    </row>
    <row r="208" spans="1:21" hidden="1" x14ac:dyDescent="0.25">
      <c r="A208" t="s">
        <v>22</v>
      </c>
      <c r="B208" t="s">
        <v>194</v>
      </c>
      <c r="C208">
        <v>3</v>
      </c>
      <c r="D208">
        <v>10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78</v>
      </c>
      <c r="L208">
        <v>10</v>
      </c>
      <c r="M208">
        <v>12.82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12.82</v>
      </c>
      <c r="U208">
        <v>87.18</v>
      </c>
    </row>
    <row r="209" spans="1:21" hidden="1" x14ac:dyDescent="0.25">
      <c r="A209" t="s">
        <v>22</v>
      </c>
      <c r="B209" t="s">
        <v>194</v>
      </c>
      <c r="C209">
        <v>3</v>
      </c>
      <c r="D209">
        <v>22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78</v>
      </c>
      <c r="L209">
        <v>22</v>
      </c>
      <c r="M209">
        <v>28.21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28.21</v>
      </c>
      <c r="U209">
        <v>71.790000000000006</v>
      </c>
    </row>
    <row r="210" spans="1:21" hidden="1" x14ac:dyDescent="0.25">
      <c r="A210" t="s">
        <v>22</v>
      </c>
      <c r="B210" t="s">
        <v>194</v>
      </c>
      <c r="C210">
        <v>4</v>
      </c>
      <c r="D210">
        <v>13</v>
      </c>
      <c r="E210">
        <v>0</v>
      </c>
      <c r="F210">
        <v>0</v>
      </c>
      <c r="G210">
        <v>0</v>
      </c>
      <c r="H210">
        <v>2</v>
      </c>
      <c r="I210">
        <v>0</v>
      </c>
      <c r="J210">
        <v>0</v>
      </c>
      <c r="K210">
        <v>90</v>
      </c>
      <c r="L210">
        <v>15</v>
      </c>
      <c r="M210">
        <v>14.44</v>
      </c>
      <c r="N210">
        <v>0</v>
      </c>
      <c r="O210">
        <v>0</v>
      </c>
      <c r="P210">
        <v>0</v>
      </c>
      <c r="Q210">
        <v>2.2200000000000002</v>
      </c>
      <c r="R210">
        <v>0</v>
      </c>
      <c r="S210">
        <v>0</v>
      </c>
      <c r="T210">
        <v>16.66</v>
      </c>
      <c r="U210">
        <v>83.34</v>
      </c>
    </row>
    <row r="211" spans="1:21" hidden="1" x14ac:dyDescent="0.25">
      <c r="A211" t="s">
        <v>22</v>
      </c>
      <c r="B211" t="s">
        <v>228</v>
      </c>
      <c r="C211">
        <v>1</v>
      </c>
      <c r="D211">
        <v>3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21</v>
      </c>
      <c r="L211">
        <v>3</v>
      </c>
      <c r="M211">
        <v>14.29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14.29</v>
      </c>
      <c r="U211">
        <v>85.71</v>
      </c>
    </row>
    <row r="212" spans="1:21" hidden="1" x14ac:dyDescent="0.25">
      <c r="A212" t="s">
        <v>22</v>
      </c>
      <c r="B212" t="s">
        <v>228</v>
      </c>
      <c r="C212">
        <v>1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22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100</v>
      </c>
    </row>
    <row r="213" spans="1:21" hidden="1" x14ac:dyDescent="0.25">
      <c r="A213" t="s">
        <v>22</v>
      </c>
      <c r="B213" t="s">
        <v>228</v>
      </c>
      <c r="C213">
        <v>1</v>
      </c>
      <c r="D213">
        <v>5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21</v>
      </c>
      <c r="L213">
        <v>5</v>
      </c>
      <c r="M213">
        <v>23.81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23.81</v>
      </c>
      <c r="U213">
        <v>76.19</v>
      </c>
    </row>
    <row r="214" spans="1:21" x14ac:dyDescent="0.25">
      <c r="A214" t="s">
        <v>22</v>
      </c>
      <c r="C214">
        <f>SUM(C161:C213)/3</f>
        <v>130</v>
      </c>
      <c r="D214">
        <f t="shared" ref="D214:L214" si="8">SUM(D161:D213)</f>
        <v>1566</v>
      </c>
      <c r="E214">
        <f t="shared" si="8"/>
        <v>411</v>
      </c>
      <c r="F214">
        <f t="shared" si="8"/>
        <v>96</v>
      </c>
      <c r="G214">
        <f t="shared" si="8"/>
        <v>115</v>
      </c>
      <c r="H214">
        <f t="shared" si="8"/>
        <v>27</v>
      </c>
      <c r="I214">
        <f t="shared" si="8"/>
        <v>0</v>
      </c>
      <c r="J214">
        <f t="shared" si="8"/>
        <v>22</v>
      </c>
      <c r="K214">
        <f t="shared" si="8"/>
        <v>9421</v>
      </c>
      <c r="L214">
        <f t="shared" si="8"/>
        <v>2237</v>
      </c>
      <c r="M214" s="1">
        <f>D214*100/$K214</f>
        <v>16.622439231504085</v>
      </c>
      <c r="N214" s="1">
        <f t="shared" ref="N214:S214" si="9">E214*100/$K214</f>
        <v>4.3625942044368964</v>
      </c>
      <c r="O214" s="1">
        <f t="shared" si="9"/>
        <v>1.0190001061458445</v>
      </c>
      <c r="P214" s="1">
        <f t="shared" si="9"/>
        <v>1.2206772104872095</v>
      </c>
      <c r="Q214" s="1">
        <f t="shared" si="9"/>
        <v>0.28659377985351875</v>
      </c>
      <c r="R214" s="1">
        <f t="shared" si="9"/>
        <v>0</v>
      </c>
      <c r="S214" s="1">
        <f t="shared" si="9"/>
        <v>0.23352085765842268</v>
      </c>
      <c r="T214" s="1">
        <f>SUM(M214:S214)</f>
        <v>23.744825390085978</v>
      </c>
      <c r="U214" s="1">
        <f>100-T214</f>
        <v>76.255174609914022</v>
      </c>
    </row>
    <row r="215" spans="1:21" hidden="1" x14ac:dyDescent="0.25">
      <c r="A215" t="s">
        <v>27</v>
      </c>
      <c r="B215" t="s">
        <v>28</v>
      </c>
      <c r="C215">
        <v>30</v>
      </c>
      <c r="D215">
        <v>155</v>
      </c>
      <c r="E215">
        <v>8</v>
      </c>
      <c r="F215">
        <v>0</v>
      </c>
      <c r="G215">
        <v>32</v>
      </c>
      <c r="H215">
        <v>8</v>
      </c>
      <c r="I215">
        <v>0</v>
      </c>
      <c r="J215">
        <v>0</v>
      </c>
      <c r="K215">
        <v>762</v>
      </c>
      <c r="L215">
        <v>203</v>
      </c>
      <c r="M215">
        <v>20.34</v>
      </c>
      <c r="N215">
        <v>1.05</v>
      </c>
      <c r="O215">
        <v>0</v>
      </c>
      <c r="P215">
        <v>4.2</v>
      </c>
      <c r="Q215">
        <v>1.05</v>
      </c>
      <c r="R215">
        <v>0</v>
      </c>
      <c r="S215">
        <v>0</v>
      </c>
      <c r="T215">
        <v>26.64</v>
      </c>
      <c r="U215">
        <v>73.36</v>
      </c>
    </row>
    <row r="216" spans="1:21" hidden="1" x14ac:dyDescent="0.25">
      <c r="A216" t="s">
        <v>27</v>
      </c>
      <c r="B216" t="s">
        <v>28</v>
      </c>
      <c r="C216">
        <v>29</v>
      </c>
      <c r="D216">
        <v>130</v>
      </c>
      <c r="E216">
        <v>7</v>
      </c>
      <c r="F216">
        <v>0</v>
      </c>
      <c r="G216">
        <v>26</v>
      </c>
      <c r="H216">
        <v>0</v>
      </c>
      <c r="I216">
        <v>0</v>
      </c>
      <c r="J216">
        <v>0</v>
      </c>
      <c r="K216">
        <v>738</v>
      </c>
      <c r="L216">
        <v>163</v>
      </c>
      <c r="M216">
        <v>17.62</v>
      </c>
      <c r="N216">
        <v>0.95</v>
      </c>
      <c r="O216">
        <v>0</v>
      </c>
      <c r="P216">
        <v>3.52</v>
      </c>
      <c r="Q216">
        <v>0</v>
      </c>
      <c r="R216">
        <v>0</v>
      </c>
      <c r="S216">
        <v>0</v>
      </c>
      <c r="T216">
        <v>22.09</v>
      </c>
      <c r="U216">
        <v>77.91</v>
      </c>
    </row>
    <row r="217" spans="1:21" hidden="1" x14ac:dyDescent="0.25">
      <c r="A217" t="s">
        <v>27</v>
      </c>
      <c r="B217" t="s">
        <v>28</v>
      </c>
      <c r="C217">
        <v>29</v>
      </c>
      <c r="D217">
        <v>83</v>
      </c>
      <c r="E217">
        <v>19</v>
      </c>
      <c r="F217">
        <v>0</v>
      </c>
      <c r="G217">
        <v>26</v>
      </c>
      <c r="H217">
        <v>10</v>
      </c>
      <c r="I217">
        <v>0</v>
      </c>
      <c r="J217">
        <v>0</v>
      </c>
      <c r="K217">
        <v>736</v>
      </c>
      <c r="L217">
        <v>138</v>
      </c>
      <c r="M217">
        <v>11.28</v>
      </c>
      <c r="N217">
        <v>2.58</v>
      </c>
      <c r="O217">
        <v>0</v>
      </c>
      <c r="P217">
        <v>3.53</v>
      </c>
      <c r="Q217">
        <v>1.36</v>
      </c>
      <c r="R217">
        <v>0</v>
      </c>
      <c r="S217">
        <v>0</v>
      </c>
      <c r="T217">
        <v>18.75</v>
      </c>
      <c r="U217">
        <v>81.25</v>
      </c>
    </row>
    <row r="218" spans="1:21" hidden="1" x14ac:dyDescent="0.25">
      <c r="A218" t="s">
        <v>27</v>
      </c>
      <c r="B218" t="s">
        <v>96</v>
      </c>
      <c r="C218">
        <v>12</v>
      </c>
      <c r="D218">
        <v>54</v>
      </c>
      <c r="E218">
        <v>24</v>
      </c>
      <c r="F218">
        <v>3</v>
      </c>
      <c r="G218">
        <v>0</v>
      </c>
      <c r="H218">
        <v>1</v>
      </c>
      <c r="I218">
        <v>0</v>
      </c>
      <c r="J218">
        <v>0</v>
      </c>
      <c r="K218">
        <v>298</v>
      </c>
      <c r="L218">
        <v>82</v>
      </c>
      <c r="M218">
        <v>18.12</v>
      </c>
      <c r="N218">
        <v>8.0500000000000007</v>
      </c>
      <c r="O218">
        <v>1.01</v>
      </c>
      <c r="P218">
        <v>0</v>
      </c>
      <c r="Q218">
        <v>0.34</v>
      </c>
      <c r="R218">
        <v>0</v>
      </c>
      <c r="S218">
        <v>0</v>
      </c>
      <c r="T218">
        <v>27.52</v>
      </c>
      <c r="U218">
        <v>72.48</v>
      </c>
    </row>
    <row r="219" spans="1:21" hidden="1" x14ac:dyDescent="0.25">
      <c r="A219" t="s">
        <v>27</v>
      </c>
      <c r="B219" t="s">
        <v>96</v>
      </c>
      <c r="C219">
        <v>13</v>
      </c>
      <c r="D219">
        <v>64</v>
      </c>
      <c r="E219">
        <v>8</v>
      </c>
      <c r="F219">
        <v>3</v>
      </c>
      <c r="G219">
        <v>0</v>
      </c>
      <c r="H219">
        <v>0</v>
      </c>
      <c r="I219">
        <v>0</v>
      </c>
      <c r="J219">
        <v>0</v>
      </c>
      <c r="K219">
        <v>325</v>
      </c>
      <c r="L219">
        <v>75</v>
      </c>
      <c r="M219">
        <v>19.690000000000001</v>
      </c>
      <c r="N219">
        <v>2.46</v>
      </c>
      <c r="O219">
        <v>0.92</v>
      </c>
      <c r="P219">
        <v>0</v>
      </c>
      <c r="Q219">
        <v>0</v>
      </c>
      <c r="R219">
        <v>0</v>
      </c>
      <c r="S219">
        <v>0</v>
      </c>
      <c r="T219">
        <v>23.07</v>
      </c>
      <c r="U219">
        <v>76.930000000000007</v>
      </c>
    </row>
    <row r="220" spans="1:21" hidden="1" x14ac:dyDescent="0.25">
      <c r="A220" t="s">
        <v>27</v>
      </c>
      <c r="B220" t="s">
        <v>96</v>
      </c>
      <c r="C220">
        <v>13</v>
      </c>
      <c r="D220">
        <v>53</v>
      </c>
      <c r="E220">
        <v>4</v>
      </c>
      <c r="F220">
        <v>3</v>
      </c>
      <c r="G220">
        <v>0</v>
      </c>
      <c r="H220">
        <v>1</v>
      </c>
      <c r="I220">
        <v>0</v>
      </c>
      <c r="J220">
        <v>0</v>
      </c>
      <c r="K220">
        <v>324</v>
      </c>
      <c r="L220">
        <v>61</v>
      </c>
      <c r="M220">
        <v>16.36</v>
      </c>
      <c r="N220">
        <v>1.23</v>
      </c>
      <c r="O220">
        <v>0.93</v>
      </c>
      <c r="P220">
        <v>0</v>
      </c>
      <c r="Q220">
        <v>0.31</v>
      </c>
      <c r="R220">
        <v>0</v>
      </c>
      <c r="S220">
        <v>0</v>
      </c>
      <c r="T220">
        <v>18.829999999999998</v>
      </c>
      <c r="U220">
        <v>81.17</v>
      </c>
    </row>
    <row r="221" spans="1:21" hidden="1" x14ac:dyDescent="0.25">
      <c r="A221" t="s">
        <v>27</v>
      </c>
      <c r="B221" t="s">
        <v>108</v>
      </c>
      <c r="C221">
        <v>15</v>
      </c>
      <c r="D221">
        <v>47</v>
      </c>
      <c r="E221">
        <v>2</v>
      </c>
      <c r="F221">
        <v>0</v>
      </c>
      <c r="G221">
        <v>26</v>
      </c>
      <c r="H221">
        <v>0</v>
      </c>
      <c r="I221">
        <v>0</v>
      </c>
      <c r="J221">
        <v>0</v>
      </c>
      <c r="K221">
        <v>386</v>
      </c>
      <c r="L221">
        <v>75</v>
      </c>
      <c r="M221">
        <v>12.18</v>
      </c>
      <c r="N221">
        <v>0.52</v>
      </c>
      <c r="O221">
        <v>0</v>
      </c>
      <c r="P221">
        <v>6.74</v>
      </c>
      <c r="Q221">
        <v>0</v>
      </c>
      <c r="R221">
        <v>0</v>
      </c>
      <c r="S221">
        <v>0</v>
      </c>
      <c r="T221">
        <v>19.440000000000001</v>
      </c>
      <c r="U221">
        <v>80.56</v>
      </c>
    </row>
    <row r="222" spans="1:21" hidden="1" x14ac:dyDescent="0.25">
      <c r="A222" t="s">
        <v>27</v>
      </c>
      <c r="B222" t="s">
        <v>108</v>
      </c>
      <c r="C222">
        <v>14</v>
      </c>
      <c r="D222">
        <v>63</v>
      </c>
      <c r="E222">
        <v>1</v>
      </c>
      <c r="F222">
        <v>0</v>
      </c>
      <c r="G222">
        <v>35</v>
      </c>
      <c r="H222">
        <v>0</v>
      </c>
      <c r="I222">
        <v>0</v>
      </c>
      <c r="J222">
        <v>0</v>
      </c>
      <c r="K222">
        <v>364</v>
      </c>
      <c r="L222">
        <v>99</v>
      </c>
      <c r="M222">
        <v>17.309999999999999</v>
      </c>
      <c r="N222">
        <v>0.27</v>
      </c>
      <c r="O222">
        <v>0</v>
      </c>
      <c r="P222">
        <v>9.6199999999999992</v>
      </c>
      <c r="Q222">
        <v>0</v>
      </c>
      <c r="R222">
        <v>0</v>
      </c>
      <c r="S222">
        <v>0</v>
      </c>
      <c r="T222">
        <v>27.2</v>
      </c>
      <c r="U222">
        <v>72.8</v>
      </c>
    </row>
    <row r="223" spans="1:21" hidden="1" x14ac:dyDescent="0.25">
      <c r="A223" t="s">
        <v>27</v>
      </c>
      <c r="B223" t="s">
        <v>108</v>
      </c>
      <c r="C223">
        <v>14</v>
      </c>
      <c r="D223">
        <v>41</v>
      </c>
      <c r="E223">
        <v>0</v>
      </c>
      <c r="F223">
        <v>0</v>
      </c>
      <c r="G223">
        <v>52</v>
      </c>
      <c r="H223">
        <v>0</v>
      </c>
      <c r="I223">
        <v>0</v>
      </c>
      <c r="J223">
        <v>0</v>
      </c>
      <c r="K223">
        <v>364</v>
      </c>
      <c r="L223">
        <v>93</v>
      </c>
      <c r="M223">
        <v>11.26</v>
      </c>
      <c r="N223">
        <v>0</v>
      </c>
      <c r="O223">
        <v>0</v>
      </c>
      <c r="P223">
        <v>14.29</v>
      </c>
      <c r="Q223">
        <v>0</v>
      </c>
      <c r="R223">
        <v>0</v>
      </c>
      <c r="S223">
        <v>0</v>
      </c>
      <c r="T223">
        <v>25.55</v>
      </c>
      <c r="U223">
        <v>74.45</v>
      </c>
    </row>
    <row r="224" spans="1:21" hidden="1" x14ac:dyDescent="0.25">
      <c r="A224" t="s">
        <v>27</v>
      </c>
      <c r="B224" t="s">
        <v>123</v>
      </c>
      <c r="C224">
        <v>21</v>
      </c>
      <c r="D224">
        <v>82</v>
      </c>
      <c r="E224">
        <v>16</v>
      </c>
      <c r="F224">
        <v>11</v>
      </c>
      <c r="G224">
        <v>0</v>
      </c>
      <c r="H224">
        <v>0</v>
      </c>
      <c r="I224">
        <v>0</v>
      </c>
      <c r="J224">
        <v>26</v>
      </c>
      <c r="K224">
        <v>537</v>
      </c>
      <c r="L224">
        <v>135</v>
      </c>
      <c r="M224">
        <v>15.27</v>
      </c>
      <c r="N224">
        <v>2.98</v>
      </c>
      <c r="O224">
        <v>2.0499999999999998</v>
      </c>
      <c r="P224">
        <v>0</v>
      </c>
      <c r="Q224">
        <v>0</v>
      </c>
      <c r="R224">
        <v>0</v>
      </c>
      <c r="S224">
        <v>4.84</v>
      </c>
      <c r="T224">
        <v>25.14</v>
      </c>
      <c r="U224">
        <v>74.86</v>
      </c>
    </row>
    <row r="225" spans="1:21" hidden="1" x14ac:dyDescent="0.25">
      <c r="A225" t="s">
        <v>27</v>
      </c>
      <c r="B225" t="s">
        <v>123</v>
      </c>
      <c r="C225">
        <v>19</v>
      </c>
      <c r="D225">
        <v>105</v>
      </c>
      <c r="E225">
        <v>0</v>
      </c>
      <c r="F225">
        <v>8</v>
      </c>
      <c r="G225">
        <v>0</v>
      </c>
      <c r="H225">
        <v>0</v>
      </c>
      <c r="I225">
        <v>0</v>
      </c>
      <c r="J225">
        <v>0</v>
      </c>
      <c r="K225">
        <v>486</v>
      </c>
      <c r="L225">
        <v>113</v>
      </c>
      <c r="M225">
        <v>21.6</v>
      </c>
      <c r="N225">
        <v>0</v>
      </c>
      <c r="O225">
        <v>1.65</v>
      </c>
      <c r="P225">
        <v>0</v>
      </c>
      <c r="Q225">
        <v>0</v>
      </c>
      <c r="R225">
        <v>0</v>
      </c>
      <c r="S225">
        <v>0</v>
      </c>
      <c r="T225">
        <v>23.25</v>
      </c>
      <c r="U225">
        <v>76.75</v>
      </c>
    </row>
    <row r="226" spans="1:21" hidden="1" x14ac:dyDescent="0.25">
      <c r="A226" t="s">
        <v>27</v>
      </c>
      <c r="B226" t="s">
        <v>123</v>
      </c>
      <c r="C226">
        <v>20</v>
      </c>
      <c r="D226">
        <v>51</v>
      </c>
      <c r="E226">
        <v>7</v>
      </c>
      <c r="F226">
        <v>6</v>
      </c>
      <c r="G226">
        <v>0</v>
      </c>
      <c r="H226">
        <v>1</v>
      </c>
      <c r="I226">
        <v>0</v>
      </c>
      <c r="J226">
        <v>0</v>
      </c>
      <c r="K226">
        <v>511</v>
      </c>
      <c r="L226">
        <v>65</v>
      </c>
      <c r="M226">
        <v>9.98</v>
      </c>
      <c r="N226">
        <v>1.37</v>
      </c>
      <c r="O226">
        <v>1.17</v>
      </c>
      <c r="P226">
        <v>0</v>
      </c>
      <c r="Q226">
        <v>0.2</v>
      </c>
      <c r="R226">
        <v>0</v>
      </c>
      <c r="S226">
        <v>0</v>
      </c>
      <c r="T226">
        <v>12.72</v>
      </c>
      <c r="U226">
        <v>87.28</v>
      </c>
    </row>
    <row r="227" spans="1:21" hidden="1" x14ac:dyDescent="0.25">
      <c r="A227" t="s">
        <v>27</v>
      </c>
      <c r="B227" t="s">
        <v>145</v>
      </c>
      <c r="C227">
        <v>11</v>
      </c>
      <c r="D227">
        <v>59</v>
      </c>
      <c r="E227">
        <v>0</v>
      </c>
      <c r="F227">
        <v>4</v>
      </c>
      <c r="G227">
        <v>0</v>
      </c>
      <c r="H227">
        <v>29</v>
      </c>
      <c r="I227">
        <v>0</v>
      </c>
      <c r="J227">
        <v>0</v>
      </c>
      <c r="K227">
        <v>270</v>
      </c>
      <c r="L227">
        <v>92</v>
      </c>
      <c r="M227">
        <v>21.85</v>
      </c>
      <c r="N227">
        <v>0</v>
      </c>
      <c r="O227">
        <v>1.48</v>
      </c>
      <c r="P227">
        <v>0</v>
      </c>
      <c r="Q227">
        <v>10.74</v>
      </c>
      <c r="R227">
        <v>0</v>
      </c>
      <c r="S227">
        <v>0</v>
      </c>
      <c r="T227">
        <v>34.07</v>
      </c>
      <c r="U227">
        <v>65.930000000000007</v>
      </c>
    </row>
    <row r="228" spans="1:21" hidden="1" x14ac:dyDescent="0.25">
      <c r="A228" t="s">
        <v>27</v>
      </c>
      <c r="B228" t="s">
        <v>146</v>
      </c>
      <c r="C228">
        <v>2</v>
      </c>
      <c r="D228">
        <v>12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52</v>
      </c>
      <c r="L228">
        <v>12</v>
      </c>
      <c r="M228">
        <v>23.08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23.08</v>
      </c>
      <c r="U228">
        <v>76.92</v>
      </c>
    </row>
    <row r="229" spans="1:21" hidden="1" x14ac:dyDescent="0.25">
      <c r="A229" t="s">
        <v>27</v>
      </c>
      <c r="B229" t="s">
        <v>146</v>
      </c>
      <c r="C229">
        <v>2</v>
      </c>
      <c r="D229">
        <v>20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52</v>
      </c>
      <c r="L229">
        <v>20</v>
      </c>
      <c r="M229">
        <v>38.46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38.46</v>
      </c>
      <c r="U229">
        <v>61.54</v>
      </c>
    </row>
    <row r="230" spans="1:21" hidden="1" x14ac:dyDescent="0.25">
      <c r="A230" t="s">
        <v>27</v>
      </c>
      <c r="B230" t="s">
        <v>145</v>
      </c>
      <c r="C230">
        <v>11</v>
      </c>
      <c r="D230">
        <v>56</v>
      </c>
      <c r="E230">
        <v>3</v>
      </c>
      <c r="F230">
        <v>6</v>
      </c>
      <c r="G230">
        <v>23</v>
      </c>
      <c r="H230">
        <v>29</v>
      </c>
      <c r="I230">
        <v>0</v>
      </c>
      <c r="J230">
        <v>0</v>
      </c>
      <c r="K230">
        <v>270</v>
      </c>
      <c r="L230">
        <v>117</v>
      </c>
      <c r="M230">
        <v>20.74</v>
      </c>
      <c r="N230">
        <v>1.1100000000000001</v>
      </c>
      <c r="O230">
        <v>2.2200000000000002</v>
      </c>
      <c r="P230">
        <v>8.52</v>
      </c>
      <c r="Q230">
        <v>10.74</v>
      </c>
      <c r="R230">
        <v>0</v>
      </c>
      <c r="S230">
        <v>0</v>
      </c>
      <c r="T230">
        <v>43.33</v>
      </c>
      <c r="U230">
        <v>56.67</v>
      </c>
    </row>
    <row r="231" spans="1:21" hidden="1" x14ac:dyDescent="0.25">
      <c r="A231" t="s">
        <v>27</v>
      </c>
      <c r="B231" t="s">
        <v>145</v>
      </c>
      <c r="C231">
        <v>11</v>
      </c>
      <c r="D231">
        <v>37</v>
      </c>
      <c r="E231">
        <v>0</v>
      </c>
      <c r="F231">
        <v>3</v>
      </c>
      <c r="G231">
        <v>2</v>
      </c>
      <c r="H231">
        <v>26</v>
      </c>
      <c r="I231">
        <v>0</v>
      </c>
      <c r="J231">
        <v>0</v>
      </c>
      <c r="K231">
        <v>266</v>
      </c>
      <c r="L231">
        <v>68</v>
      </c>
      <c r="M231">
        <v>13.91</v>
      </c>
      <c r="N231">
        <v>0</v>
      </c>
      <c r="O231">
        <v>1.1299999999999999</v>
      </c>
      <c r="P231">
        <v>0.75</v>
      </c>
      <c r="Q231">
        <v>9.77</v>
      </c>
      <c r="R231">
        <v>0</v>
      </c>
      <c r="S231">
        <v>0</v>
      </c>
      <c r="T231">
        <v>25.56</v>
      </c>
      <c r="U231">
        <v>74.44</v>
      </c>
    </row>
    <row r="232" spans="1:21" hidden="1" x14ac:dyDescent="0.25">
      <c r="A232" t="s">
        <v>27</v>
      </c>
      <c r="B232" t="s">
        <v>146</v>
      </c>
      <c r="C232">
        <v>2</v>
      </c>
      <c r="D232">
        <v>20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51</v>
      </c>
      <c r="L232">
        <v>20</v>
      </c>
      <c r="M232">
        <v>39.22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39.22</v>
      </c>
      <c r="U232">
        <v>60.78</v>
      </c>
    </row>
    <row r="233" spans="1:21" hidden="1" x14ac:dyDescent="0.25">
      <c r="A233" t="s">
        <v>27</v>
      </c>
      <c r="B233" t="s">
        <v>208</v>
      </c>
      <c r="C233">
        <v>1</v>
      </c>
      <c r="D233">
        <v>4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26</v>
      </c>
      <c r="L233">
        <v>4</v>
      </c>
      <c r="M233">
        <v>15.38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15.38</v>
      </c>
      <c r="U233">
        <v>84.62</v>
      </c>
    </row>
    <row r="234" spans="1:21" hidden="1" x14ac:dyDescent="0.25">
      <c r="A234" t="s">
        <v>27</v>
      </c>
      <c r="B234" t="s">
        <v>208</v>
      </c>
      <c r="C234">
        <v>1</v>
      </c>
      <c r="D234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26</v>
      </c>
      <c r="L234">
        <v>6</v>
      </c>
      <c r="M234">
        <v>23.08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23.08</v>
      </c>
      <c r="U234">
        <v>76.92</v>
      </c>
    </row>
    <row r="235" spans="1:21" hidden="1" x14ac:dyDescent="0.25">
      <c r="A235" t="s">
        <v>27</v>
      </c>
      <c r="B235" t="s">
        <v>208</v>
      </c>
      <c r="C235">
        <v>1</v>
      </c>
      <c r="D235">
        <v>12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26</v>
      </c>
      <c r="L235">
        <v>12</v>
      </c>
      <c r="M235">
        <v>46.15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46.15</v>
      </c>
      <c r="U235">
        <v>53.85</v>
      </c>
    </row>
    <row r="236" spans="1:21" x14ac:dyDescent="0.25">
      <c r="A236" t="s">
        <v>27</v>
      </c>
      <c r="C236" s="2">
        <f>SUM(C215:C235)/3</f>
        <v>90.333333333333329</v>
      </c>
      <c r="D236">
        <f t="shared" ref="D236:L236" si="10">SUM(D215:D235)</f>
        <v>1154</v>
      </c>
      <c r="E236">
        <f t="shared" si="10"/>
        <v>99</v>
      </c>
      <c r="F236">
        <f t="shared" si="10"/>
        <v>47</v>
      </c>
      <c r="G236">
        <f t="shared" si="10"/>
        <v>222</v>
      </c>
      <c r="H236">
        <f t="shared" si="10"/>
        <v>105</v>
      </c>
      <c r="I236">
        <f t="shared" si="10"/>
        <v>0</v>
      </c>
      <c r="J236">
        <f t="shared" si="10"/>
        <v>26</v>
      </c>
      <c r="K236">
        <f t="shared" si="10"/>
        <v>6870</v>
      </c>
      <c r="L236">
        <f t="shared" si="10"/>
        <v>1653</v>
      </c>
      <c r="M236" s="1">
        <f>D236*100/$K236</f>
        <v>16.797671033478895</v>
      </c>
      <c r="N236" s="1">
        <f t="shared" ref="N236:S236" si="11">E236*100/$K236</f>
        <v>1.4410480349344978</v>
      </c>
      <c r="O236" s="1">
        <f t="shared" si="11"/>
        <v>0.68413391557496361</v>
      </c>
      <c r="P236" s="1">
        <f t="shared" si="11"/>
        <v>3.2314410480349345</v>
      </c>
      <c r="Q236" s="1">
        <f t="shared" si="11"/>
        <v>1.5283842794759825</v>
      </c>
      <c r="R236" s="1">
        <f t="shared" si="11"/>
        <v>0</v>
      </c>
      <c r="S236" s="1">
        <f t="shared" si="11"/>
        <v>0.37845705967976712</v>
      </c>
      <c r="T236" s="1">
        <f>SUM(M236:S236)</f>
        <v>24.061135371179041</v>
      </c>
      <c r="U236" s="1">
        <f>100-T236</f>
        <v>75.938864628820966</v>
      </c>
    </row>
    <row r="237" spans="1:21" hidden="1" x14ac:dyDescent="0.25">
      <c r="A237" t="s">
        <v>7</v>
      </c>
      <c r="B237" t="s">
        <v>8</v>
      </c>
      <c r="C237">
        <v>10</v>
      </c>
      <c r="D237">
        <v>33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47</v>
      </c>
      <c r="K237">
        <v>215</v>
      </c>
      <c r="L237">
        <v>80</v>
      </c>
      <c r="M237">
        <v>15.35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21.86</v>
      </c>
      <c r="T237">
        <v>37.21</v>
      </c>
      <c r="U237">
        <v>62.79</v>
      </c>
    </row>
    <row r="238" spans="1:21" hidden="1" x14ac:dyDescent="0.25">
      <c r="A238" t="s">
        <v>7</v>
      </c>
      <c r="B238" t="s">
        <v>8</v>
      </c>
      <c r="C238">
        <v>10</v>
      </c>
      <c r="D238">
        <v>35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48</v>
      </c>
      <c r="K238">
        <v>224</v>
      </c>
      <c r="L238">
        <v>83</v>
      </c>
      <c r="M238">
        <v>15.63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21.43</v>
      </c>
      <c r="T238">
        <v>37.06</v>
      </c>
      <c r="U238">
        <v>62.94</v>
      </c>
    </row>
    <row r="239" spans="1:21" hidden="1" x14ac:dyDescent="0.25">
      <c r="A239" t="s">
        <v>7</v>
      </c>
      <c r="B239" t="s">
        <v>8</v>
      </c>
      <c r="C239">
        <v>10</v>
      </c>
      <c r="D239">
        <v>25</v>
      </c>
      <c r="E239">
        <v>2</v>
      </c>
      <c r="F239">
        <v>0</v>
      </c>
      <c r="G239">
        <v>0</v>
      </c>
      <c r="H239">
        <v>0</v>
      </c>
      <c r="I239">
        <v>0</v>
      </c>
      <c r="J239">
        <v>47</v>
      </c>
      <c r="K239">
        <v>215</v>
      </c>
      <c r="L239">
        <v>74</v>
      </c>
      <c r="M239">
        <v>11.63</v>
      </c>
      <c r="N239">
        <v>0.93</v>
      </c>
      <c r="O239">
        <v>0</v>
      </c>
      <c r="P239">
        <v>0</v>
      </c>
      <c r="Q239">
        <v>0</v>
      </c>
      <c r="R239">
        <v>0</v>
      </c>
      <c r="S239">
        <v>21.86</v>
      </c>
      <c r="T239">
        <v>34.42</v>
      </c>
      <c r="U239">
        <v>65.58</v>
      </c>
    </row>
    <row r="240" spans="1:21" hidden="1" x14ac:dyDescent="0.25">
      <c r="A240" t="s">
        <v>7</v>
      </c>
      <c r="B240" t="s">
        <v>18</v>
      </c>
      <c r="C240">
        <v>9</v>
      </c>
      <c r="D240">
        <v>56</v>
      </c>
      <c r="E240">
        <v>3</v>
      </c>
      <c r="F240">
        <v>3</v>
      </c>
      <c r="G240">
        <v>0</v>
      </c>
      <c r="H240">
        <v>2</v>
      </c>
      <c r="I240">
        <v>0</v>
      </c>
      <c r="J240">
        <v>0</v>
      </c>
      <c r="K240">
        <v>219</v>
      </c>
      <c r="L240">
        <v>64</v>
      </c>
      <c r="M240">
        <v>25.57</v>
      </c>
      <c r="N240">
        <v>1.37</v>
      </c>
      <c r="O240">
        <v>1.37</v>
      </c>
      <c r="P240">
        <v>0</v>
      </c>
      <c r="Q240">
        <v>0.91</v>
      </c>
      <c r="R240">
        <v>0</v>
      </c>
      <c r="S240">
        <v>0</v>
      </c>
      <c r="T240">
        <v>29.22</v>
      </c>
      <c r="U240">
        <v>70.78</v>
      </c>
    </row>
    <row r="241" spans="1:21" hidden="1" x14ac:dyDescent="0.25">
      <c r="A241" t="s">
        <v>7</v>
      </c>
      <c r="B241" t="s">
        <v>18</v>
      </c>
      <c r="C241">
        <v>9</v>
      </c>
      <c r="D241">
        <v>44</v>
      </c>
      <c r="E241">
        <v>11</v>
      </c>
      <c r="F241">
        <v>3</v>
      </c>
      <c r="G241">
        <v>0</v>
      </c>
      <c r="H241">
        <v>1</v>
      </c>
      <c r="I241">
        <v>0</v>
      </c>
      <c r="J241">
        <v>0</v>
      </c>
      <c r="K241">
        <v>222</v>
      </c>
      <c r="L241">
        <v>59</v>
      </c>
      <c r="M241">
        <v>19.82</v>
      </c>
      <c r="N241">
        <v>4.95</v>
      </c>
      <c r="O241">
        <v>1.35</v>
      </c>
      <c r="P241">
        <v>0</v>
      </c>
      <c r="Q241">
        <v>0.45</v>
      </c>
      <c r="R241">
        <v>0</v>
      </c>
      <c r="S241">
        <v>0</v>
      </c>
      <c r="T241">
        <v>26.57</v>
      </c>
      <c r="U241">
        <v>73.430000000000007</v>
      </c>
    </row>
    <row r="242" spans="1:21" hidden="1" x14ac:dyDescent="0.25">
      <c r="A242" t="s">
        <v>7</v>
      </c>
      <c r="B242" t="s">
        <v>18</v>
      </c>
      <c r="C242">
        <v>9</v>
      </c>
      <c r="D242">
        <v>33</v>
      </c>
      <c r="E242">
        <v>25</v>
      </c>
      <c r="F242">
        <v>3</v>
      </c>
      <c r="G242">
        <v>0</v>
      </c>
      <c r="H242">
        <v>1</v>
      </c>
      <c r="I242">
        <v>0</v>
      </c>
      <c r="J242">
        <v>0</v>
      </c>
      <c r="K242">
        <v>219</v>
      </c>
      <c r="L242">
        <v>62</v>
      </c>
      <c r="M242">
        <v>15.07</v>
      </c>
      <c r="N242">
        <v>11.42</v>
      </c>
      <c r="O242">
        <v>1.37</v>
      </c>
      <c r="P242">
        <v>0</v>
      </c>
      <c r="Q242">
        <v>0.46</v>
      </c>
      <c r="R242">
        <v>0</v>
      </c>
      <c r="S242">
        <v>0</v>
      </c>
      <c r="T242">
        <v>28.32</v>
      </c>
      <c r="U242">
        <v>71.680000000000007</v>
      </c>
    </row>
    <row r="243" spans="1:21" hidden="1" x14ac:dyDescent="0.25">
      <c r="A243" t="s">
        <v>7</v>
      </c>
      <c r="B243" t="s">
        <v>29</v>
      </c>
      <c r="C243">
        <v>4</v>
      </c>
      <c r="D243">
        <v>22</v>
      </c>
      <c r="E243">
        <v>0</v>
      </c>
      <c r="F243">
        <v>3</v>
      </c>
      <c r="G243">
        <v>0</v>
      </c>
      <c r="H243">
        <v>6</v>
      </c>
      <c r="I243">
        <v>0</v>
      </c>
      <c r="J243">
        <v>0</v>
      </c>
      <c r="K243">
        <v>76</v>
      </c>
      <c r="L243">
        <v>31</v>
      </c>
      <c r="M243">
        <v>28.95</v>
      </c>
      <c r="N243">
        <v>0</v>
      </c>
      <c r="O243">
        <v>3.95</v>
      </c>
      <c r="P243">
        <v>0</v>
      </c>
      <c r="Q243">
        <v>7.89</v>
      </c>
      <c r="R243">
        <v>0</v>
      </c>
      <c r="S243">
        <v>0</v>
      </c>
      <c r="T243">
        <v>40.79</v>
      </c>
      <c r="U243">
        <v>59.21</v>
      </c>
    </row>
    <row r="244" spans="1:21" hidden="1" x14ac:dyDescent="0.25">
      <c r="A244" t="s">
        <v>7</v>
      </c>
      <c r="B244" t="s">
        <v>29</v>
      </c>
      <c r="C244">
        <v>4</v>
      </c>
      <c r="D244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22</v>
      </c>
      <c r="K244">
        <v>79</v>
      </c>
      <c r="L244">
        <v>28</v>
      </c>
      <c r="M244">
        <v>7.59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27.85</v>
      </c>
      <c r="T244">
        <v>35.44</v>
      </c>
      <c r="U244">
        <v>64.56</v>
      </c>
    </row>
    <row r="245" spans="1:21" hidden="1" x14ac:dyDescent="0.25">
      <c r="A245" t="s">
        <v>7</v>
      </c>
      <c r="B245" t="s">
        <v>29</v>
      </c>
      <c r="C245">
        <v>4</v>
      </c>
      <c r="D245">
        <v>17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21</v>
      </c>
      <c r="K245">
        <v>76</v>
      </c>
      <c r="L245">
        <v>38</v>
      </c>
      <c r="M245">
        <v>22.37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27.63</v>
      </c>
      <c r="T245">
        <v>50</v>
      </c>
      <c r="U245">
        <v>50</v>
      </c>
    </row>
    <row r="246" spans="1:21" hidden="1" x14ac:dyDescent="0.25">
      <c r="A246" t="s">
        <v>7</v>
      </c>
      <c r="B246" t="s">
        <v>35</v>
      </c>
      <c r="C246">
        <v>19</v>
      </c>
      <c r="D246">
        <v>66</v>
      </c>
      <c r="E246">
        <v>17</v>
      </c>
      <c r="F246">
        <v>3</v>
      </c>
      <c r="G246">
        <v>3</v>
      </c>
      <c r="H246">
        <v>1</v>
      </c>
      <c r="I246">
        <v>0</v>
      </c>
      <c r="J246">
        <v>14</v>
      </c>
      <c r="K246">
        <v>475</v>
      </c>
      <c r="L246">
        <v>104</v>
      </c>
      <c r="M246">
        <v>13.89</v>
      </c>
      <c r="N246">
        <v>3.58</v>
      </c>
      <c r="O246">
        <v>0.63</v>
      </c>
      <c r="P246">
        <v>0.63</v>
      </c>
      <c r="Q246">
        <v>0.21</v>
      </c>
      <c r="R246">
        <v>0</v>
      </c>
      <c r="S246">
        <v>2.95</v>
      </c>
      <c r="T246">
        <v>21.89</v>
      </c>
      <c r="U246">
        <v>78.11</v>
      </c>
    </row>
    <row r="247" spans="1:21" hidden="1" x14ac:dyDescent="0.25">
      <c r="A247" t="s">
        <v>7</v>
      </c>
      <c r="B247" t="s">
        <v>35</v>
      </c>
      <c r="C247">
        <v>19</v>
      </c>
      <c r="D247">
        <v>101</v>
      </c>
      <c r="E247">
        <v>3</v>
      </c>
      <c r="F247">
        <v>3</v>
      </c>
      <c r="G247">
        <v>4</v>
      </c>
      <c r="H247">
        <v>0</v>
      </c>
      <c r="I247">
        <v>0</v>
      </c>
      <c r="J247">
        <v>15</v>
      </c>
      <c r="K247">
        <v>478</v>
      </c>
      <c r="L247">
        <v>126</v>
      </c>
      <c r="M247">
        <v>21.13</v>
      </c>
      <c r="N247">
        <v>0.63</v>
      </c>
      <c r="O247">
        <v>0.63</v>
      </c>
      <c r="P247">
        <v>0.84</v>
      </c>
      <c r="Q247">
        <v>0</v>
      </c>
      <c r="R247">
        <v>0</v>
      </c>
      <c r="S247">
        <v>3.14</v>
      </c>
      <c r="T247">
        <v>26.37</v>
      </c>
      <c r="U247">
        <v>73.63</v>
      </c>
    </row>
    <row r="248" spans="1:21" hidden="1" x14ac:dyDescent="0.25">
      <c r="A248" t="s">
        <v>7</v>
      </c>
      <c r="B248" t="s">
        <v>35</v>
      </c>
      <c r="C248">
        <v>19</v>
      </c>
      <c r="D248">
        <v>55</v>
      </c>
      <c r="E248">
        <v>6</v>
      </c>
      <c r="F248">
        <v>3</v>
      </c>
      <c r="G248">
        <v>0</v>
      </c>
      <c r="H248">
        <v>0</v>
      </c>
      <c r="I248">
        <v>0</v>
      </c>
      <c r="J248">
        <v>1</v>
      </c>
      <c r="K248">
        <v>475</v>
      </c>
      <c r="L248">
        <v>65</v>
      </c>
      <c r="M248">
        <v>11.58</v>
      </c>
      <c r="N248">
        <v>1.26</v>
      </c>
      <c r="O248">
        <v>0.63</v>
      </c>
      <c r="P248">
        <v>0</v>
      </c>
      <c r="Q248">
        <v>0</v>
      </c>
      <c r="R248">
        <v>0</v>
      </c>
      <c r="S248">
        <v>0.21</v>
      </c>
      <c r="T248">
        <v>13.68</v>
      </c>
      <c r="U248">
        <v>86.32</v>
      </c>
    </row>
    <row r="249" spans="1:21" hidden="1" x14ac:dyDescent="0.25">
      <c r="A249" t="s">
        <v>7</v>
      </c>
      <c r="B249" t="s">
        <v>73</v>
      </c>
      <c r="C249">
        <v>3</v>
      </c>
      <c r="D249">
        <v>10</v>
      </c>
      <c r="E249">
        <v>0</v>
      </c>
      <c r="F249">
        <v>3</v>
      </c>
      <c r="G249">
        <v>0</v>
      </c>
      <c r="H249">
        <v>0</v>
      </c>
      <c r="I249">
        <v>0</v>
      </c>
      <c r="J249">
        <v>0</v>
      </c>
      <c r="K249">
        <v>63</v>
      </c>
      <c r="L249">
        <v>13</v>
      </c>
      <c r="M249">
        <v>15.87</v>
      </c>
      <c r="N249">
        <v>0</v>
      </c>
      <c r="O249">
        <v>4.76</v>
      </c>
      <c r="P249">
        <v>0</v>
      </c>
      <c r="Q249">
        <v>0</v>
      </c>
      <c r="R249">
        <v>0</v>
      </c>
      <c r="S249">
        <v>0</v>
      </c>
      <c r="T249">
        <v>20.63</v>
      </c>
      <c r="U249">
        <v>79.37</v>
      </c>
    </row>
    <row r="250" spans="1:21" hidden="1" x14ac:dyDescent="0.25">
      <c r="A250" t="s">
        <v>7</v>
      </c>
      <c r="B250" t="s">
        <v>73</v>
      </c>
      <c r="C250">
        <v>3</v>
      </c>
      <c r="D250">
        <v>23</v>
      </c>
      <c r="E250">
        <v>0</v>
      </c>
      <c r="F250">
        <v>3</v>
      </c>
      <c r="G250">
        <v>0</v>
      </c>
      <c r="H250">
        <v>0</v>
      </c>
      <c r="I250">
        <v>0</v>
      </c>
      <c r="J250">
        <v>0</v>
      </c>
      <c r="K250">
        <v>66</v>
      </c>
      <c r="L250">
        <v>26</v>
      </c>
      <c r="M250">
        <v>34.85</v>
      </c>
      <c r="N250">
        <v>0</v>
      </c>
      <c r="O250">
        <v>4.55</v>
      </c>
      <c r="P250">
        <v>0</v>
      </c>
      <c r="Q250">
        <v>0</v>
      </c>
      <c r="R250">
        <v>0</v>
      </c>
      <c r="S250">
        <v>0</v>
      </c>
      <c r="T250">
        <v>39.4</v>
      </c>
      <c r="U250">
        <v>60.6</v>
      </c>
    </row>
    <row r="251" spans="1:21" hidden="1" x14ac:dyDescent="0.25">
      <c r="A251" t="s">
        <v>7</v>
      </c>
      <c r="B251" t="s">
        <v>73</v>
      </c>
      <c r="C251">
        <v>3</v>
      </c>
      <c r="D251">
        <v>19</v>
      </c>
      <c r="E251">
        <v>0</v>
      </c>
      <c r="F251">
        <v>3</v>
      </c>
      <c r="G251">
        <v>0</v>
      </c>
      <c r="H251">
        <v>0</v>
      </c>
      <c r="I251">
        <v>0</v>
      </c>
      <c r="J251">
        <v>0</v>
      </c>
      <c r="K251">
        <v>63</v>
      </c>
      <c r="L251">
        <v>22</v>
      </c>
      <c r="M251">
        <v>30.16</v>
      </c>
      <c r="N251">
        <v>0</v>
      </c>
      <c r="O251">
        <v>4.76</v>
      </c>
      <c r="P251">
        <v>0</v>
      </c>
      <c r="Q251">
        <v>0</v>
      </c>
      <c r="R251">
        <v>0</v>
      </c>
      <c r="S251">
        <v>0</v>
      </c>
      <c r="T251">
        <v>34.92</v>
      </c>
      <c r="U251">
        <v>65.08</v>
      </c>
    </row>
    <row r="252" spans="1:21" hidden="1" x14ac:dyDescent="0.25">
      <c r="A252" t="s">
        <v>7</v>
      </c>
      <c r="B252" t="s">
        <v>82</v>
      </c>
      <c r="C252">
        <v>11</v>
      </c>
      <c r="D252">
        <v>92</v>
      </c>
      <c r="E252">
        <v>2</v>
      </c>
      <c r="F252">
        <v>0</v>
      </c>
      <c r="G252">
        <v>0</v>
      </c>
      <c r="H252">
        <v>4</v>
      </c>
      <c r="I252">
        <v>0</v>
      </c>
      <c r="J252">
        <v>0</v>
      </c>
      <c r="K252">
        <v>269</v>
      </c>
      <c r="L252">
        <v>98</v>
      </c>
      <c r="M252">
        <v>34.200000000000003</v>
      </c>
      <c r="N252">
        <v>0.74</v>
      </c>
      <c r="O252">
        <v>0</v>
      </c>
      <c r="P252">
        <v>0</v>
      </c>
      <c r="Q252">
        <v>1.49</v>
      </c>
      <c r="R252">
        <v>0</v>
      </c>
      <c r="S252">
        <v>0</v>
      </c>
      <c r="T252">
        <v>36.43</v>
      </c>
      <c r="U252">
        <v>63.57</v>
      </c>
    </row>
    <row r="253" spans="1:21" hidden="1" x14ac:dyDescent="0.25">
      <c r="A253" t="s">
        <v>7</v>
      </c>
      <c r="B253" t="s">
        <v>83</v>
      </c>
      <c r="C253">
        <v>5</v>
      </c>
      <c r="D253">
        <v>19</v>
      </c>
      <c r="E253">
        <v>0</v>
      </c>
      <c r="F253">
        <v>1</v>
      </c>
      <c r="G253">
        <v>0</v>
      </c>
      <c r="H253">
        <v>0</v>
      </c>
      <c r="I253">
        <v>0</v>
      </c>
      <c r="J253">
        <v>0</v>
      </c>
      <c r="K253">
        <v>105</v>
      </c>
      <c r="L253">
        <v>20</v>
      </c>
      <c r="M253">
        <v>18.100000000000001</v>
      </c>
      <c r="N253">
        <v>0</v>
      </c>
      <c r="O253">
        <v>0.95</v>
      </c>
      <c r="P253">
        <v>0</v>
      </c>
      <c r="Q253">
        <v>0</v>
      </c>
      <c r="R253">
        <v>0</v>
      </c>
      <c r="S253">
        <v>0</v>
      </c>
      <c r="T253">
        <v>19.05</v>
      </c>
      <c r="U253">
        <v>80.95</v>
      </c>
    </row>
    <row r="254" spans="1:21" hidden="1" x14ac:dyDescent="0.25">
      <c r="A254" t="s">
        <v>7</v>
      </c>
      <c r="B254" t="s">
        <v>83</v>
      </c>
      <c r="C254">
        <v>5</v>
      </c>
      <c r="D254">
        <v>45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110</v>
      </c>
      <c r="L254">
        <v>45</v>
      </c>
      <c r="M254">
        <v>40.909999999999997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40.909999999999997</v>
      </c>
      <c r="U254">
        <v>59.09</v>
      </c>
    </row>
    <row r="255" spans="1:21" hidden="1" x14ac:dyDescent="0.25">
      <c r="A255" t="s">
        <v>7</v>
      </c>
      <c r="B255" t="s">
        <v>83</v>
      </c>
      <c r="C255">
        <v>5</v>
      </c>
      <c r="D255">
        <v>17</v>
      </c>
      <c r="E255">
        <v>5</v>
      </c>
      <c r="F255">
        <v>0</v>
      </c>
      <c r="G255">
        <v>0</v>
      </c>
      <c r="H255">
        <v>2</v>
      </c>
      <c r="I255">
        <v>0</v>
      </c>
      <c r="J255">
        <v>0</v>
      </c>
      <c r="K255">
        <v>105</v>
      </c>
      <c r="L255">
        <v>24</v>
      </c>
      <c r="M255">
        <v>16.190000000000001</v>
      </c>
      <c r="N255">
        <v>4.76</v>
      </c>
      <c r="O255">
        <v>0</v>
      </c>
      <c r="P255">
        <v>0</v>
      </c>
      <c r="Q255">
        <v>1.9</v>
      </c>
      <c r="R255">
        <v>0</v>
      </c>
      <c r="S255">
        <v>0</v>
      </c>
      <c r="T255">
        <v>22.85</v>
      </c>
      <c r="U255">
        <v>77.150000000000006</v>
      </c>
    </row>
    <row r="256" spans="1:21" hidden="1" x14ac:dyDescent="0.25">
      <c r="A256" t="s">
        <v>7</v>
      </c>
      <c r="B256" t="s">
        <v>84</v>
      </c>
      <c r="C256">
        <v>5</v>
      </c>
      <c r="D256">
        <v>21</v>
      </c>
      <c r="E256">
        <v>3</v>
      </c>
      <c r="F256">
        <v>0</v>
      </c>
      <c r="G256">
        <v>0</v>
      </c>
      <c r="H256">
        <v>1</v>
      </c>
      <c r="I256">
        <v>0</v>
      </c>
      <c r="J256">
        <v>0</v>
      </c>
      <c r="K256">
        <v>105</v>
      </c>
      <c r="L256">
        <v>25</v>
      </c>
      <c r="M256">
        <v>20</v>
      </c>
      <c r="N256">
        <v>2.86</v>
      </c>
      <c r="O256">
        <v>0</v>
      </c>
      <c r="P256">
        <v>0</v>
      </c>
      <c r="Q256">
        <v>0.95</v>
      </c>
      <c r="R256">
        <v>0</v>
      </c>
      <c r="S256">
        <v>0</v>
      </c>
      <c r="T256">
        <v>23.81</v>
      </c>
      <c r="U256">
        <v>76.19</v>
      </c>
    </row>
    <row r="257" spans="1:21" hidden="1" x14ac:dyDescent="0.25">
      <c r="A257" t="s">
        <v>7</v>
      </c>
      <c r="B257" t="s">
        <v>84</v>
      </c>
      <c r="C257">
        <v>5</v>
      </c>
      <c r="D257">
        <v>36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110</v>
      </c>
      <c r="L257">
        <v>36</v>
      </c>
      <c r="M257">
        <v>32.729999999999997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32.729999999999997</v>
      </c>
      <c r="U257">
        <v>67.27</v>
      </c>
    </row>
    <row r="258" spans="1:21" hidden="1" x14ac:dyDescent="0.25">
      <c r="A258" t="s">
        <v>7</v>
      </c>
      <c r="B258" t="s">
        <v>84</v>
      </c>
      <c r="C258">
        <v>5</v>
      </c>
      <c r="D258">
        <v>13</v>
      </c>
      <c r="E258">
        <v>4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105</v>
      </c>
      <c r="L258">
        <v>17</v>
      </c>
      <c r="M258">
        <v>12.38</v>
      </c>
      <c r="N258">
        <v>3.81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16.190000000000001</v>
      </c>
      <c r="U258">
        <v>83.81</v>
      </c>
    </row>
    <row r="259" spans="1:21" hidden="1" x14ac:dyDescent="0.25">
      <c r="A259" t="s">
        <v>7</v>
      </c>
      <c r="B259" t="s">
        <v>99</v>
      </c>
      <c r="C259">
        <v>37</v>
      </c>
      <c r="D259">
        <v>119</v>
      </c>
      <c r="E259">
        <v>12</v>
      </c>
      <c r="F259">
        <v>7</v>
      </c>
      <c r="G259">
        <v>26</v>
      </c>
      <c r="H259">
        <v>0</v>
      </c>
      <c r="I259">
        <v>0</v>
      </c>
      <c r="J259">
        <v>26</v>
      </c>
      <c r="K259">
        <v>935</v>
      </c>
      <c r="L259">
        <v>190</v>
      </c>
      <c r="M259">
        <v>12.73</v>
      </c>
      <c r="N259">
        <v>1.28</v>
      </c>
      <c r="O259">
        <v>0.75</v>
      </c>
      <c r="P259">
        <v>2.78</v>
      </c>
      <c r="Q259">
        <v>0</v>
      </c>
      <c r="R259">
        <v>0</v>
      </c>
      <c r="S259">
        <v>2.78</v>
      </c>
      <c r="T259">
        <v>20.32</v>
      </c>
      <c r="U259">
        <v>79.680000000000007</v>
      </c>
    </row>
    <row r="260" spans="1:21" hidden="1" x14ac:dyDescent="0.25">
      <c r="A260" t="s">
        <v>7</v>
      </c>
      <c r="B260" t="s">
        <v>99</v>
      </c>
      <c r="C260">
        <v>37</v>
      </c>
      <c r="D260">
        <v>133</v>
      </c>
      <c r="E260">
        <v>6</v>
      </c>
      <c r="F260">
        <v>5</v>
      </c>
      <c r="G260">
        <v>47</v>
      </c>
      <c r="H260">
        <v>3</v>
      </c>
      <c r="I260">
        <v>0</v>
      </c>
      <c r="J260">
        <v>0</v>
      </c>
      <c r="K260">
        <v>937</v>
      </c>
      <c r="L260">
        <v>194</v>
      </c>
      <c r="M260">
        <v>14.19</v>
      </c>
      <c r="N260">
        <v>0.64</v>
      </c>
      <c r="O260">
        <v>0.53</v>
      </c>
      <c r="P260">
        <v>5.0199999999999996</v>
      </c>
      <c r="Q260">
        <v>0.32</v>
      </c>
      <c r="R260">
        <v>0</v>
      </c>
      <c r="S260">
        <v>0</v>
      </c>
      <c r="T260">
        <v>20.7</v>
      </c>
      <c r="U260">
        <v>79.3</v>
      </c>
    </row>
    <row r="261" spans="1:21" hidden="1" x14ac:dyDescent="0.25">
      <c r="A261" t="s">
        <v>7</v>
      </c>
      <c r="B261" t="s">
        <v>99</v>
      </c>
      <c r="C261">
        <v>36</v>
      </c>
      <c r="D261">
        <v>101</v>
      </c>
      <c r="E261">
        <v>3</v>
      </c>
      <c r="F261">
        <v>5</v>
      </c>
      <c r="G261">
        <v>52</v>
      </c>
      <c r="H261">
        <v>3</v>
      </c>
      <c r="I261">
        <v>0</v>
      </c>
      <c r="J261">
        <v>2</v>
      </c>
      <c r="K261">
        <v>909</v>
      </c>
      <c r="L261">
        <v>166</v>
      </c>
      <c r="M261">
        <v>11.11</v>
      </c>
      <c r="N261">
        <v>0.33</v>
      </c>
      <c r="O261">
        <v>0.55000000000000004</v>
      </c>
      <c r="P261">
        <v>5.72</v>
      </c>
      <c r="Q261">
        <v>0.33</v>
      </c>
      <c r="R261">
        <v>0</v>
      </c>
      <c r="S261">
        <v>0.22</v>
      </c>
      <c r="T261">
        <v>18.260000000000002</v>
      </c>
      <c r="U261">
        <v>81.739999999999995</v>
      </c>
    </row>
    <row r="262" spans="1:21" hidden="1" x14ac:dyDescent="0.25">
      <c r="A262" t="s">
        <v>7</v>
      </c>
      <c r="B262" t="s">
        <v>115</v>
      </c>
      <c r="C262">
        <v>5</v>
      </c>
      <c r="D262">
        <v>21</v>
      </c>
      <c r="E262">
        <v>0</v>
      </c>
      <c r="F262">
        <v>0</v>
      </c>
      <c r="G262">
        <v>0</v>
      </c>
      <c r="H262">
        <v>5</v>
      </c>
      <c r="I262">
        <v>0</v>
      </c>
      <c r="J262">
        <v>0</v>
      </c>
      <c r="K262">
        <v>130</v>
      </c>
      <c r="L262">
        <v>26</v>
      </c>
      <c r="M262">
        <v>16.149999999999999</v>
      </c>
      <c r="N262">
        <v>0</v>
      </c>
      <c r="O262">
        <v>0</v>
      </c>
      <c r="P262">
        <v>0</v>
      </c>
      <c r="Q262">
        <v>3.85</v>
      </c>
      <c r="R262">
        <v>0</v>
      </c>
      <c r="S262">
        <v>0</v>
      </c>
      <c r="T262">
        <v>20</v>
      </c>
      <c r="U262">
        <v>80</v>
      </c>
    </row>
    <row r="263" spans="1:21" hidden="1" x14ac:dyDescent="0.25">
      <c r="A263" t="s">
        <v>7</v>
      </c>
      <c r="B263" t="s">
        <v>115</v>
      </c>
      <c r="C263">
        <v>5</v>
      </c>
      <c r="D263">
        <v>20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130</v>
      </c>
      <c r="L263">
        <v>20</v>
      </c>
      <c r="M263">
        <v>15.38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15.38</v>
      </c>
      <c r="U263">
        <v>84.62</v>
      </c>
    </row>
    <row r="264" spans="1:21" hidden="1" x14ac:dyDescent="0.25">
      <c r="A264" t="s">
        <v>7</v>
      </c>
      <c r="B264" t="s">
        <v>115</v>
      </c>
      <c r="C264">
        <v>5</v>
      </c>
      <c r="D264">
        <v>3</v>
      </c>
      <c r="E264">
        <v>0</v>
      </c>
      <c r="F264">
        <v>0</v>
      </c>
      <c r="G264">
        <v>0</v>
      </c>
      <c r="H264">
        <v>7</v>
      </c>
      <c r="I264">
        <v>0</v>
      </c>
      <c r="J264">
        <v>0</v>
      </c>
      <c r="K264">
        <v>130</v>
      </c>
      <c r="L264">
        <v>10</v>
      </c>
      <c r="M264">
        <v>2.31</v>
      </c>
      <c r="N264">
        <v>0</v>
      </c>
      <c r="O264">
        <v>0</v>
      </c>
      <c r="P264">
        <v>0</v>
      </c>
      <c r="Q264">
        <v>5.38</v>
      </c>
      <c r="R264">
        <v>0</v>
      </c>
      <c r="S264">
        <v>0</v>
      </c>
      <c r="T264">
        <v>7.69</v>
      </c>
      <c r="U264">
        <v>92.31</v>
      </c>
    </row>
    <row r="265" spans="1:21" hidden="1" x14ac:dyDescent="0.25">
      <c r="A265" t="s">
        <v>7</v>
      </c>
      <c r="B265" t="s">
        <v>172</v>
      </c>
      <c r="C265">
        <v>5</v>
      </c>
      <c r="D265">
        <v>27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130</v>
      </c>
      <c r="L265">
        <v>27</v>
      </c>
      <c r="M265">
        <v>20.77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20.77</v>
      </c>
      <c r="U265">
        <v>79.23</v>
      </c>
    </row>
    <row r="266" spans="1:21" hidden="1" x14ac:dyDescent="0.25">
      <c r="A266" t="s">
        <v>7</v>
      </c>
      <c r="B266" t="s">
        <v>172</v>
      </c>
      <c r="C266">
        <v>5</v>
      </c>
      <c r="D266">
        <v>34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130</v>
      </c>
      <c r="L266">
        <v>34</v>
      </c>
      <c r="M266">
        <v>26.15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26.15</v>
      </c>
      <c r="U266">
        <v>73.849999999999994</v>
      </c>
    </row>
    <row r="267" spans="1:21" hidden="1" x14ac:dyDescent="0.25">
      <c r="A267" t="s">
        <v>7</v>
      </c>
      <c r="B267" t="s">
        <v>172</v>
      </c>
      <c r="C267">
        <v>5</v>
      </c>
      <c r="D267">
        <v>11</v>
      </c>
      <c r="E267">
        <v>0</v>
      </c>
      <c r="F267">
        <v>0</v>
      </c>
      <c r="G267">
        <v>0</v>
      </c>
      <c r="H267">
        <v>9</v>
      </c>
      <c r="I267">
        <v>0</v>
      </c>
      <c r="J267">
        <v>0</v>
      </c>
      <c r="K267">
        <v>130</v>
      </c>
      <c r="L267">
        <v>20</v>
      </c>
      <c r="M267">
        <v>8.4600000000000009</v>
      </c>
      <c r="N267">
        <v>0</v>
      </c>
      <c r="O267">
        <v>0</v>
      </c>
      <c r="P267">
        <v>0</v>
      </c>
      <c r="Q267">
        <v>6.92</v>
      </c>
      <c r="R267">
        <v>0</v>
      </c>
      <c r="S267">
        <v>0</v>
      </c>
      <c r="T267">
        <v>15.38</v>
      </c>
      <c r="U267">
        <v>84.62</v>
      </c>
    </row>
    <row r="268" spans="1:21" hidden="1" x14ac:dyDescent="0.25">
      <c r="A268" t="s">
        <v>7</v>
      </c>
      <c r="B268" t="s">
        <v>183</v>
      </c>
      <c r="C268">
        <v>2</v>
      </c>
      <c r="D268">
        <v>17</v>
      </c>
      <c r="E268">
        <v>0</v>
      </c>
      <c r="F268">
        <v>3</v>
      </c>
      <c r="G268">
        <v>0</v>
      </c>
      <c r="H268">
        <v>6</v>
      </c>
      <c r="I268">
        <v>0</v>
      </c>
      <c r="J268">
        <v>0</v>
      </c>
      <c r="K268">
        <v>47</v>
      </c>
      <c r="L268">
        <v>26</v>
      </c>
      <c r="M268">
        <v>36.17</v>
      </c>
      <c r="N268">
        <v>0</v>
      </c>
      <c r="O268">
        <v>6.38</v>
      </c>
      <c r="P268">
        <v>0</v>
      </c>
      <c r="Q268">
        <v>12.77</v>
      </c>
      <c r="R268">
        <v>0</v>
      </c>
      <c r="S268">
        <v>0</v>
      </c>
      <c r="T268">
        <v>55.32</v>
      </c>
      <c r="U268">
        <v>44.68</v>
      </c>
    </row>
    <row r="269" spans="1:21" hidden="1" x14ac:dyDescent="0.25">
      <c r="A269" t="s">
        <v>7</v>
      </c>
      <c r="B269" t="s">
        <v>183</v>
      </c>
      <c r="C269">
        <v>2</v>
      </c>
      <c r="D269">
        <v>4</v>
      </c>
      <c r="E269">
        <v>0</v>
      </c>
      <c r="F269">
        <v>3</v>
      </c>
      <c r="G269">
        <v>0</v>
      </c>
      <c r="H269">
        <v>0</v>
      </c>
      <c r="I269">
        <v>0</v>
      </c>
      <c r="J269">
        <v>0</v>
      </c>
      <c r="K269">
        <v>48</v>
      </c>
      <c r="L269">
        <v>7</v>
      </c>
      <c r="M269">
        <v>8.33</v>
      </c>
      <c r="N269">
        <v>0</v>
      </c>
      <c r="O269">
        <v>6.25</v>
      </c>
      <c r="P269">
        <v>0</v>
      </c>
      <c r="Q269">
        <v>0</v>
      </c>
      <c r="R269">
        <v>0</v>
      </c>
      <c r="S269">
        <v>0</v>
      </c>
      <c r="T269">
        <v>14.58</v>
      </c>
      <c r="U269">
        <v>85.42</v>
      </c>
    </row>
    <row r="270" spans="1:21" hidden="1" x14ac:dyDescent="0.25">
      <c r="A270" t="s">
        <v>7</v>
      </c>
      <c r="B270" t="s">
        <v>183</v>
      </c>
      <c r="C270">
        <v>2</v>
      </c>
      <c r="D270">
        <v>2</v>
      </c>
      <c r="E270">
        <v>11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47</v>
      </c>
      <c r="L270">
        <v>13</v>
      </c>
      <c r="M270">
        <v>4.26</v>
      </c>
      <c r="N270">
        <v>23.4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27.66</v>
      </c>
      <c r="U270">
        <v>72.34</v>
      </c>
    </row>
    <row r="271" spans="1:21" hidden="1" x14ac:dyDescent="0.25">
      <c r="A271" t="s">
        <v>7</v>
      </c>
      <c r="B271" t="s">
        <v>82</v>
      </c>
      <c r="C271">
        <v>10</v>
      </c>
      <c r="D271">
        <v>59</v>
      </c>
      <c r="E271">
        <v>4</v>
      </c>
      <c r="F271">
        <v>2</v>
      </c>
      <c r="G271">
        <v>0</v>
      </c>
      <c r="H271">
        <v>5</v>
      </c>
      <c r="I271">
        <v>0</v>
      </c>
      <c r="J271">
        <v>0</v>
      </c>
      <c r="K271">
        <v>260</v>
      </c>
      <c r="L271">
        <v>70</v>
      </c>
      <c r="M271">
        <v>22.69</v>
      </c>
      <c r="N271">
        <v>1.54</v>
      </c>
      <c r="O271">
        <v>0.77</v>
      </c>
      <c r="P271">
        <v>0</v>
      </c>
      <c r="Q271">
        <v>1.92</v>
      </c>
      <c r="R271">
        <v>0</v>
      </c>
      <c r="S271">
        <v>0</v>
      </c>
      <c r="T271">
        <v>26.92</v>
      </c>
      <c r="U271">
        <v>73.08</v>
      </c>
    </row>
    <row r="272" spans="1:21" hidden="1" x14ac:dyDescent="0.25">
      <c r="A272" t="s">
        <v>7</v>
      </c>
      <c r="B272" t="s">
        <v>82</v>
      </c>
      <c r="C272">
        <v>10</v>
      </c>
      <c r="D272">
        <v>28</v>
      </c>
      <c r="E272">
        <v>3</v>
      </c>
      <c r="F272">
        <v>3</v>
      </c>
      <c r="G272">
        <v>3</v>
      </c>
      <c r="H272">
        <v>18</v>
      </c>
      <c r="I272">
        <v>0</v>
      </c>
      <c r="J272">
        <v>0</v>
      </c>
      <c r="K272">
        <v>260</v>
      </c>
      <c r="L272">
        <v>55</v>
      </c>
      <c r="M272">
        <v>10.77</v>
      </c>
      <c r="N272">
        <v>1.1499999999999999</v>
      </c>
      <c r="O272">
        <v>1.1499999999999999</v>
      </c>
      <c r="P272">
        <v>1.1499999999999999</v>
      </c>
      <c r="Q272">
        <v>6.92</v>
      </c>
      <c r="R272">
        <v>0</v>
      </c>
      <c r="S272">
        <v>0</v>
      </c>
      <c r="T272">
        <v>21.14</v>
      </c>
      <c r="U272">
        <v>78.86</v>
      </c>
    </row>
    <row r="273" spans="1:21" hidden="1" x14ac:dyDescent="0.25">
      <c r="A273" t="s">
        <v>7</v>
      </c>
      <c r="B273" t="s">
        <v>185</v>
      </c>
      <c r="C273">
        <v>3</v>
      </c>
      <c r="D273">
        <v>18</v>
      </c>
      <c r="E273">
        <v>0</v>
      </c>
      <c r="F273">
        <v>3</v>
      </c>
      <c r="G273">
        <v>0</v>
      </c>
      <c r="H273">
        <v>0</v>
      </c>
      <c r="I273">
        <v>0</v>
      </c>
      <c r="J273">
        <v>0</v>
      </c>
      <c r="K273">
        <v>78</v>
      </c>
      <c r="L273">
        <v>21</v>
      </c>
      <c r="M273">
        <v>23.08</v>
      </c>
      <c r="N273">
        <v>0</v>
      </c>
      <c r="O273">
        <v>3.85</v>
      </c>
      <c r="P273">
        <v>0</v>
      </c>
      <c r="Q273">
        <v>0</v>
      </c>
      <c r="R273">
        <v>0</v>
      </c>
      <c r="S273">
        <v>0</v>
      </c>
      <c r="T273">
        <v>26.93</v>
      </c>
      <c r="U273">
        <v>73.069999999999993</v>
      </c>
    </row>
    <row r="274" spans="1:21" hidden="1" x14ac:dyDescent="0.25">
      <c r="A274" t="s">
        <v>7</v>
      </c>
      <c r="B274" t="s">
        <v>185</v>
      </c>
      <c r="C274">
        <v>3</v>
      </c>
      <c r="D274">
        <v>25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78</v>
      </c>
      <c r="L274">
        <v>25</v>
      </c>
      <c r="M274">
        <v>32.049999999999997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32.049999999999997</v>
      </c>
      <c r="U274">
        <v>67.95</v>
      </c>
    </row>
    <row r="275" spans="1:21" hidden="1" x14ac:dyDescent="0.25">
      <c r="A275" t="s">
        <v>7</v>
      </c>
      <c r="B275" t="s">
        <v>185</v>
      </c>
      <c r="C275">
        <v>3</v>
      </c>
      <c r="D275">
        <v>5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78</v>
      </c>
      <c r="L275">
        <v>5</v>
      </c>
      <c r="M275">
        <v>6.41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6.41</v>
      </c>
      <c r="U275">
        <v>93.59</v>
      </c>
    </row>
    <row r="276" spans="1:21" hidden="1" x14ac:dyDescent="0.25">
      <c r="A276" t="s">
        <v>7</v>
      </c>
      <c r="B276" t="s">
        <v>193</v>
      </c>
      <c r="C276">
        <v>4</v>
      </c>
      <c r="D276">
        <v>18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99</v>
      </c>
      <c r="L276">
        <v>18</v>
      </c>
      <c r="M276">
        <v>18.18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18.18</v>
      </c>
      <c r="U276">
        <v>81.819999999999993</v>
      </c>
    </row>
    <row r="277" spans="1:21" hidden="1" x14ac:dyDescent="0.25">
      <c r="A277" t="s">
        <v>7</v>
      </c>
      <c r="B277" t="s">
        <v>193</v>
      </c>
      <c r="C277">
        <v>4</v>
      </c>
      <c r="D277">
        <v>9</v>
      </c>
      <c r="E277">
        <v>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100</v>
      </c>
      <c r="L277">
        <v>10</v>
      </c>
      <c r="M277">
        <v>9</v>
      </c>
      <c r="N277">
        <v>1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10</v>
      </c>
      <c r="U277">
        <v>90</v>
      </c>
    </row>
    <row r="278" spans="1:21" hidden="1" x14ac:dyDescent="0.25">
      <c r="A278" t="s">
        <v>7</v>
      </c>
      <c r="B278" t="s">
        <v>193</v>
      </c>
      <c r="C278">
        <v>4</v>
      </c>
      <c r="D278">
        <v>7</v>
      </c>
      <c r="E278">
        <v>6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99</v>
      </c>
      <c r="L278">
        <v>13</v>
      </c>
      <c r="M278">
        <v>7.07</v>
      </c>
      <c r="N278">
        <v>6.06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13.13</v>
      </c>
      <c r="U278">
        <v>86.87</v>
      </c>
    </row>
    <row r="279" spans="1:21" x14ac:dyDescent="0.25">
      <c r="A279" t="s">
        <v>7</v>
      </c>
      <c r="C279">
        <f>SUM(C237:C278)/3</f>
        <v>121</v>
      </c>
      <c r="D279">
        <f t="shared" ref="D279:L279" si="12">SUM(D237:D278)</f>
        <v>1449</v>
      </c>
      <c r="E279">
        <f t="shared" si="12"/>
        <v>127</v>
      </c>
      <c r="F279">
        <f t="shared" si="12"/>
        <v>62</v>
      </c>
      <c r="G279">
        <f t="shared" si="12"/>
        <v>135</v>
      </c>
      <c r="H279">
        <f t="shared" si="12"/>
        <v>74</v>
      </c>
      <c r="I279">
        <f t="shared" si="12"/>
        <v>0</v>
      </c>
      <c r="J279">
        <f t="shared" si="12"/>
        <v>243</v>
      </c>
      <c r="K279">
        <f t="shared" si="12"/>
        <v>8829</v>
      </c>
      <c r="L279">
        <f t="shared" si="12"/>
        <v>2090</v>
      </c>
      <c r="M279" s="1">
        <f>D279*100/$K279</f>
        <v>16.411824668705403</v>
      </c>
      <c r="N279" s="1">
        <f t="shared" ref="N279:S279" si="13">E279*100/$K279</f>
        <v>1.438441499603579</v>
      </c>
      <c r="O279" s="1">
        <f t="shared" si="13"/>
        <v>0.70223128327103868</v>
      </c>
      <c r="P279" s="1">
        <f t="shared" si="13"/>
        <v>1.5290519877675841</v>
      </c>
      <c r="Q279" s="1">
        <f t="shared" si="13"/>
        <v>0.83814701551704607</v>
      </c>
      <c r="R279" s="1">
        <f t="shared" si="13"/>
        <v>0</v>
      </c>
      <c r="S279" s="1">
        <f t="shared" si="13"/>
        <v>2.7522935779816513</v>
      </c>
      <c r="T279" s="1">
        <f>SUM(M279:S279)</f>
        <v>23.671990032846303</v>
      </c>
      <c r="U279" s="1">
        <f>100-T279</f>
        <v>76.32800996715369</v>
      </c>
    </row>
    <row r="280" spans="1:21" hidden="1" x14ac:dyDescent="0.25">
      <c r="A280" t="s">
        <v>61</v>
      </c>
      <c r="B280" t="s">
        <v>62</v>
      </c>
      <c r="C280">
        <v>23</v>
      </c>
      <c r="D280">
        <v>84</v>
      </c>
      <c r="E280">
        <v>0</v>
      </c>
      <c r="F280">
        <v>2</v>
      </c>
      <c r="G280">
        <v>0</v>
      </c>
      <c r="H280">
        <v>0</v>
      </c>
      <c r="I280">
        <v>0</v>
      </c>
      <c r="J280">
        <v>26</v>
      </c>
      <c r="K280">
        <v>580</v>
      </c>
      <c r="L280">
        <v>112</v>
      </c>
      <c r="M280">
        <v>14.48</v>
      </c>
      <c r="N280">
        <v>0</v>
      </c>
      <c r="O280">
        <v>0.34</v>
      </c>
      <c r="P280">
        <v>0</v>
      </c>
      <c r="Q280">
        <v>0</v>
      </c>
      <c r="R280">
        <v>0</v>
      </c>
      <c r="S280">
        <v>4.4800000000000004</v>
      </c>
      <c r="T280">
        <v>19.3</v>
      </c>
      <c r="U280">
        <v>80.7</v>
      </c>
    </row>
    <row r="281" spans="1:21" hidden="1" x14ac:dyDescent="0.25">
      <c r="A281" t="s">
        <v>61</v>
      </c>
      <c r="B281" t="s">
        <v>62</v>
      </c>
      <c r="C281">
        <v>23</v>
      </c>
      <c r="D281">
        <v>65</v>
      </c>
      <c r="E281">
        <v>1</v>
      </c>
      <c r="F281">
        <v>3</v>
      </c>
      <c r="G281">
        <v>0</v>
      </c>
      <c r="H281">
        <v>0</v>
      </c>
      <c r="I281">
        <v>0</v>
      </c>
      <c r="J281">
        <v>26</v>
      </c>
      <c r="K281">
        <v>581</v>
      </c>
      <c r="L281">
        <v>95</v>
      </c>
      <c r="M281">
        <v>11.19</v>
      </c>
      <c r="N281">
        <v>0.17</v>
      </c>
      <c r="O281">
        <v>0.52</v>
      </c>
      <c r="P281">
        <v>0</v>
      </c>
      <c r="Q281">
        <v>0</v>
      </c>
      <c r="R281">
        <v>0</v>
      </c>
      <c r="S281">
        <v>4.4800000000000004</v>
      </c>
      <c r="T281">
        <v>16.36</v>
      </c>
      <c r="U281">
        <v>83.64</v>
      </c>
    </row>
    <row r="282" spans="1:21" hidden="1" x14ac:dyDescent="0.25">
      <c r="A282" t="s">
        <v>61</v>
      </c>
      <c r="B282" t="s">
        <v>62</v>
      </c>
      <c r="C282">
        <v>23</v>
      </c>
      <c r="D282">
        <v>84</v>
      </c>
      <c r="E282">
        <v>26</v>
      </c>
      <c r="F282">
        <v>3</v>
      </c>
      <c r="G282">
        <v>0</v>
      </c>
      <c r="H282">
        <v>2</v>
      </c>
      <c r="I282">
        <v>0</v>
      </c>
      <c r="J282">
        <v>26</v>
      </c>
      <c r="K282">
        <v>580</v>
      </c>
      <c r="L282">
        <v>141</v>
      </c>
      <c r="M282">
        <v>14.48</v>
      </c>
      <c r="N282">
        <v>4.4800000000000004</v>
      </c>
      <c r="O282">
        <v>0.52</v>
      </c>
      <c r="P282">
        <v>0</v>
      </c>
      <c r="Q282">
        <v>0.34</v>
      </c>
      <c r="R282">
        <v>0</v>
      </c>
      <c r="S282">
        <v>4.4800000000000004</v>
      </c>
      <c r="T282">
        <v>24.3</v>
      </c>
      <c r="U282">
        <v>75.7</v>
      </c>
    </row>
    <row r="283" spans="1:21" hidden="1" x14ac:dyDescent="0.25">
      <c r="A283" t="s">
        <v>61</v>
      </c>
      <c r="B283" t="s">
        <v>97</v>
      </c>
      <c r="C283">
        <v>23</v>
      </c>
      <c r="D283">
        <v>112</v>
      </c>
      <c r="E283">
        <v>22</v>
      </c>
      <c r="F283">
        <v>9</v>
      </c>
      <c r="G283">
        <v>1</v>
      </c>
      <c r="H283">
        <v>1</v>
      </c>
      <c r="I283">
        <v>0</v>
      </c>
      <c r="J283">
        <v>0</v>
      </c>
      <c r="K283">
        <v>508</v>
      </c>
      <c r="L283">
        <v>145</v>
      </c>
      <c r="M283">
        <v>22.05</v>
      </c>
      <c r="N283">
        <v>4.33</v>
      </c>
      <c r="O283">
        <v>1.77</v>
      </c>
      <c r="P283">
        <v>0.2</v>
      </c>
      <c r="Q283">
        <v>0.2</v>
      </c>
      <c r="R283">
        <v>0</v>
      </c>
      <c r="S283">
        <v>0</v>
      </c>
      <c r="T283">
        <v>28.55</v>
      </c>
      <c r="U283">
        <v>71.45</v>
      </c>
    </row>
    <row r="284" spans="1:21" hidden="1" x14ac:dyDescent="0.25">
      <c r="A284" t="s">
        <v>61</v>
      </c>
      <c r="B284" t="s">
        <v>97</v>
      </c>
      <c r="C284">
        <v>23</v>
      </c>
      <c r="D284">
        <v>125</v>
      </c>
      <c r="E284">
        <v>23</v>
      </c>
      <c r="F284">
        <v>9</v>
      </c>
      <c r="G284">
        <v>0</v>
      </c>
      <c r="H284">
        <v>7</v>
      </c>
      <c r="I284">
        <v>0</v>
      </c>
      <c r="J284">
        <v>0</v>
      </c>
      <c r="K284">
        <v>526</v>
      </c>
      <c r="L284">
        <v>164</v>
      </c>
      <c r="M284">
        <v>23.76</v>
      </c>
      <c r="N284">
        <v>4.37</v>
      </c>
      <c r="O284">
        <v>1.71</v>
      </c>
      <c r="P284">
        <v>0</v>
      </c>
      <c r="Q284">
        <v>1.33</v>
      </c>
      <c r="R284">
        <v>0</v>
      </c>
      <c r="S284">
        <v>0</v>
      </c>
      <c r="T284">
        <v>31.17</v>
      </c>
      <c r="U284">
        <v>68.83</v>
      </c>
    </row>
    <row r="285" spans="1:21" hidden="1" x14ac:dyDescent="0.25">
      <c r="A285" t="s">
        <v>61</v>
      </c>
      <c r="B285" t="s">
        <v>97</v>
      </c>
      <c r="C285">
        <v>23</v>
      </c>
      <c r="D285">
        <v>99</v>
      </c>
      <c r="E285">
        <v>26</v>
      </c>
      <c r="F285">
        <v>9</v>
      </c>
      <c r="G285">
        <v>0</v>
      </c>
      <c r="H285">
        <v>5</v>
      </c>
      <c r="I285">
        <v>0</v>
      </c>
      <c r="J285">
        <v>0</v>
      </c>
      <c r="K285">
        <v>508</v>
      </c>
      <c r="L285">
        <v>139</v>
      </c>
      <c r="M285">
        <v>19.489999999999998</v>
      </c>
      <c r="N285">
        <v>5.12</v>
      </c>
      <c r="O285">
        <v>1.77</v>
      </c>
      <c r="P285">
        <v>0</v>
      </c>
      <c r="Q285">
        <v>0.98</v>
      </c>
      <c r="R285">
        <v>0</v>
      </c>
      <c r="S285">
        <v>0</v>
      </c>
      <c r="T285">
        <v>27.36</v>
      </c>
      <c r="U285">
        <v>72.64</v>
      </c>
    </row>
    <row r="286" spans="1:21" hidden="1" x14ac:dyDescent="0.25">
      <c r="A286" t="s">
        <v>61</v>
      </c>
      <c r="B286" t="s">
        <v>101</v>
      </c>
      <c r="C286">
        <v>7</v>
      </c>
      <c r="D286">
        <v>33</v>
      </c>
      <c r="E286">
        <v>1</v>
      </c>
      <c r="F286">
        <v>6</v>
      </c>
      <c r="G286">
        <v>0</v>
      </c>
      <c r="H286">
        <v>0</v>
      </c>
      <c r="I286">
        <v>0</v>
      </c>
      <c r="J286">
        <v>0</v>
      </c>
      <c r="K286">
        <v>148</v>
      </c>
      <c r="L286">
        <v>40</v>
      </c>
      <c r="M286">
        <v>22.3</v>
      </c>
      <c r="N286">
        <v>0.68</v>
      </c>
      <c r="O286">
        <v>4.05</v>
      </c>
      <c r="P286">
        <v>0</v>
      </c>
      <c r="Q286">
        <v>0</v>
      </c>
      <c r="R286">
        <v>0</v>
      </c>
      <c r="S286">
        <v>0</v>
      </c>
      <c r="T286">
        <v>27.03</v>
      </c>
      <c r="U286">
        <v>72.97</v>
      </c>
    </row>
    <row r="287" spans="1:21" hidden="1" x14ac:dyDescent="0.25">
      <c r="A287" t="s">
        <v>61</v>
      </c>
      <c r="B287" t="s">
        <v>101</v>
      </c>
      <c r="C287">
        <v>7</v>
      </c>
      <c r="D287">
        <v>50</v>
      </c>
      <c r="E287">
        <v>1</v>
      </c>
      <c r="F287">
        <v>6</v>
      </c>
      <c r="G287">
        <v>0</v>
      </c>
      <c r="H287">
        <v>0</v>
      </c>
      <c r="I287">
        <v>0</v>
      </c>
      <c r="J287">
        <v>0</v>
      </c>
      <c r="K287">
        <v>153</v>
      </c>
      <c r="L287">
        <v>57</v>
      </c>
      <c r="M287">
        <v>32.68</v>
      </c>
      <c r="N287">
        <v>0.65</v>
      </c>
      <c r="O287">
        <v>3.92</v>
      </c>
      <c r="P287">
        <v>0</v>
      </c>
      <c r="Q287">
        <v>0</v>
      </c>
      <c r="R287">
        <v>0</v>
      </c>
      <c r="S287">
        <v>0</v>
      </c>
      <c r="T287">
        <v>37.25</v>
      </c>
      <c r="U287">
        <v>62.75</v>
      </c>
    </row>
    <row r="288" spans="1:21" hidden="1" x14ac:dyDescent="0.25">
      <c r="A288" t="s">
        <v>61</v>
      </c>
      <c r="B288" t="s">
        <v>101</v>
      </c>
      <c r="C288">
        <v>7</v>
      </c>
      <c r="D288">
        <v>6</v>
      </c>
      <c r="E288">
        <v>0</v>
      </c>
      <c r="F288">
        <v>0</v>
      </c>
      <c r="G288">
        <v>0</v>
      </c>
      <c r="H288">
        <v>2</v>
      </c>
      <c r="I288">
        <v>0</v>
      </c>
      <c r="J288">
        <v>20</v>
      </c>
      <c r="K288">
        <v>148</v>
      </c>
      <c r="L288">
        <v>28</v>
      </c>
      <c r="M288">
        <v>4.05</v>
      </c>
      <c r="N288">
        <v>0</v>
      </c>
      <c r="O288">
        <v>0</v>
      </c>
      <c r="P288">
        <v>0</v>
      </c>
      <c r="Q288">
        <v>1.35</v>
      </c>
      <c r="R288">
        <v>0</v>
      </c>
      <c r="S288">
        <v>13.51</v>
      </c>
      <c r="T288">
        <v>18.91</v>
      </c>
      <c r="U288">
        <v>81.09</v>
      </c>
    </row>
    <row r="289" spans="1:21" hidden="1" x14ac:dyDescent="0.25">
      <c r="A289" t="s">
        <v>61</v>
      </c>
      <c r="B289" t="s">
        <v>107</v>
      </c>
      <c r="C289">
        <v>9</v>
      </c>
      <c r="D289">
        <v>43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189</v>
      </c>
      <c r="L289">
        <v>43</v>
      </c>
      <c r="M289">
        <v>22.75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22.75</v>
      </c>
      <c r="U289">
        <v>77.25</v>
      </c>
    </row>
    <row r="290" spans="1:21" hidden="1" x14ac:dyDescent="0.25">
      <c r="A290" t="s">
        <v>61</v>
      </c>
      <c r="B290" t="s">
        <v>107</v>
      </c>
      <c r="C290">
        <v>9</v>
      </c>
      <c r="D290">
        <v>44</v>
      </c>
      <c r="E290">
        <v>9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198</v>
      </c>
      <c r="L290">
        <v>53</v>
      </c>
      <c r="M290">
        <v>22.22</v>
      </c>
      <c r="N290">
        <v>4.55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26.77</v>
      </c>
      <c r="U290">
        <v>73.23</v>
      </c>
    </row>
    <row r="291" spans="1:21" hidden="1" x14ac:dyDescent="0.25">
      <c r="A291" t="s">
        <v>61</v>
      </c>
      <c r="B291" t="s">
        <v>107</v>
      </c>
      <c r="C291">
        <v>9</v>
      </c>
      <c r="D291">
        <v>3</v>
      </c>
      <c r="E291">
        <v>0</v>
      </c>
      <c r="F291">
        <v>3</v>
      </c>
      <c r="G291">
        <v>0</v>
      </c>
      <c r="H291">
        <v>0</v>
      </c>
      <c r="I291">
        <v>0</v>
      </c>
      <c r="J291">
        <v>0</v>
      </c>
      <c r="K291">
        <v>189</v>
      </c>
      <c r="L291">
        <v>6</v>
      </c>
      <c r="M291">
        <v>1.59</v>
      </c>
      <c r="N291">
        <v>0</v>
      </c>
      <c r="O291">
        <v>1.59</v>
      </c>
      <c r="P291">
        <v>0</v>
      </c>
      <c r="Q291">
        <v>0</v>
      </c>
      <c r="R291">
        <v>0</v>
      </c>
      <c r="S291">
        <v>0</v>
      </c>
      <c r="T291">
        <v>3.18</v>
      </c>
      <c r="U291">
        <v>96.82</v>
      </c>
    </row>
    <row r="292" spans="1:21" x14ac:dyDescent="0.25">
      <c r="A292" t="s">
        <v>61</v>
      </c>
      <c r="C292">
        <f>SUM(C280:C291)/3</f>
        <v>62</v>
      </c>
      <c r="D292">
        <f t="shared" ref="D292:L292" si="14">SUM(D280:D291)</f>
        <v>748</v>
      </c>
      <c r="E292">
        <f t="shared" si="14"/>
        <v>109</v>
      </c>
      <c r="F292">
        <f t="shared" si="14"/>
        <v>50</v>
      </c>
      <c r="G292">
        <f t="shared" si="14"/>
        <v>1</v>
      </c>
      <c r="H292">
        <f t="shared" si="14"/>
        <v>17</v>
      </c>
      <c r="I292">
        <f t="shared" si="14"/>
        <v>0</v>
      </c>
      <c r="J292">
        <f t="shared" si="14"/>
        <v>98</v>
      </c>
      <c r="K292">
        <f t="shared" si="14"/>
        <v>4308</v>
      </c>
      <c r="L292">
        <f t="shared" si="14"/>
        <v>1023</v>
      </c>
      <c r="M292" s="1">
        <f>D292*100/$K292</f>
        <v>17.363045496750232</v>
      </c>
      <c r="N292" s="1">
        <f t="shared" ref="N292:S292" si="15">E292*100/$K292</f>
        <v>2.530176415970288</v>
      </c>
      <c r="O292" s="1">
        <f t="shared" si="15"/>
        <v>1.1606313834726092</v>
      </c>
      <c r="P292" s="1">
        <f t="shared" si="15"/>
        <v>2.3212627669452181E-2</v>
      </c>
      <c r="Q292" s="1">
        <f t="shared" si="15"/>
        <v>0.39461467038068709</v>
      </c>
      <c r="R292" s="1">
        <f t="shared" si="15"/>
        <v>0</v>
      </c>
      <c r="S292" s="1">
        <f t="shared" si="15"/>
        <v>2.274837511606314</v>
      </c>
      <c r="T292" s="1">
        <f>SUM(M292:S292)</f>
        <v>23.746518105849582</v>
      </c>
      <c r="U292" s="1">
        <f>100-T292</f>
        <v>76.253481894150411</v>
      </c>
    </row>
    <row r="293" spans="1:21" hidden="1" x14ac:dyDescent="0.25">
      <c r="A293" t="s">
        <v>5</v>
      </c>
      <c r="B293" t="s">
        <v>6</v>
      </c>
      <c r="C293">
        <v>50</v>
      </c>
      <c r="D293">
        <v>265</v>
      </c>
      <c r="E293">
        <v>79</v>
      </c>
      <c r="F293">
        <v>0</v>
      </c>
      <c r="G293">
        <v>14</v>
      </c>
      <c r="H293">
        <v>25</v>
      </c>
      <c r="I293">
        <v>0</v>
      </c>
      <c r="J293">
        <v>0</v>
      </c>
      <c r="K293">
        <v>1282</v>
      </c>
      <c r="L293">
        <v>383</v>
      </c>
      <c r="M293">
        <v>20.67</v>
      </c>
      <c r="N293">
        <v>6.16</v>
      </c>
      <c r="O293">
        <v>0</v>
      </c>
      <c r="P293">
        <v>1.0900000000000001</v>
      </c>
      <c r="Q293">
        <v>1.95</v>
      </c>
      <c r="R293">
        <v>0</v>
      </c>
      <c r="S293">
        <v>0</v>
      </c>
      <c r="T293">
        <v>29.87</v>
      </c>
      <c r="U293">
        <v>70.13</v>
      </c>
    </row>
    <row r="294" spans="1:21" hidden="1" x14ac:dyDescent="0.25">
      <c r="A294" t="s">
        <v>5</v>
      </c>
      <c r="B294" t="s">
        <v>6</v>
      </c>
      <c r="C294">
        <v>50</v>
      </c>
      <c r="D294">
        <v>284</v>
      </c>
      <c r="E294">
        <v>64</v>
      </c>
      <c r="F294">
        <v>0</v>
      </c>
      <c r="G294">
        <v>5</v>
      </c>
      <c r="H294">
        <v>7</v>
      </c>
      <c r="I294">
        <v>0</v>
      </c>
      <c r="J294">
        <v>0</v>
      </c>
      <c r="K294">
        <v>1283</v>
      </c>
      <c r="L294">
        <v>360</v>
      </c>
      <c r="M294">
        <v>22.14</v>
      </c>
      <c r="N294">
        <v>4.99</v>
      </c>
      <c r="O294">
        <v>0</v>
      </c>
      <c r="P294">
        <v>0.39</v>
      </c>
      <c r="Q294">
        <v>0.55000000000000004</v>
      </c>
      <c r="R294">
        <v>0</v>
      </c>
      <c r="S294">
        <v>0</v>
      </c>
      <c r="T294">
        <v>28.07</v>
      </c>
      <c r="U294">
        <v>71.930000000000007</v>
      </c>
    </row>
    <row r="295" spans="1:21" hidden="1" x14ac:dyDescent="0.25">
      <c r="A295" t="s">
        <v>5</v>
      </c>
      <c r="B295" t="s">
        <v>6</v>
      </c>
      <c r="C295">
        <v>50</v>
      </c>
      <c r="D295">
        <v>207</v>
      </c>
      <c r="E295">
        <v>78</v>
      </c>
      <c r="F295">
        <v>0</v>
      </c>
      <c r="G295">
        <v>18</v>
      </c>
      <c r="H295">
        <v>43</v>
      </c>
      <c r="I295">
        <v>0</v>
      </c>
      <c r="J295">
        <v>0</v>
      </c>
      <c r="K295">
        <v>1282</v>
      </c>
      <c r="L295">
        <v>346</v>
      </c>
      <c r="M295">
        <v>16.149999999999999</v>
      </c>
      <c r="N295">
        <v>6.08</v>
      </c>
      <c r="O295">
        <v>0</v>
      </c>
      <c r="P295">
        <v>1.4</v>
      </c>
      <c r="Q295">
        <v>3.35</v>
      </c>
      <c r="R295">
        <v>0</v>
      </c>
      <c r="S295">
        <v>0</v>
      </c>
      <c r="T295">
        <v>26.98</v>
      </c>
      <c r="U295">
        <v>73.02</v>
      </c>
    </row>
    <row r="296" spans="1:21" hidden="1" x14ac:dyDescent="0.25">
      <c r="A296" t="s">
        <v>5</v>
      </c>
      <c r="B296" t="s">
        <v>31</v>
      </c>
      <c r="C296">
        <v>20</v>
      </c>
      <c r="D296">
        <v>87</v>
      </c>
      <c r="E296">
        <v>0</v>
      </c>
      <c r="F296">
        <v>9</v>
      </c>
      <c r="G296">
        <v>21</v>
      </c>
      <c r="H296">
        <v>5</v>
      </c>
      <c r="I296">
        <v>0</v>
      </c>
      <c r="J296">
        <v>47</v>
      </c>
      <c r="K296">
        <v>460</v>
      </c>
      <c r="L296">
        <v>169</v>
      </c>
      <c r="M296">
        <v>18.91</v>
      </c>
      <c r="N296">
        <v>0</v>
      </c>
      <c r="O296">
        <v>1.96</v>
      </c>
      <c r="P296">
        <v>4.57</v>
      </c>
      <c r="Q296">
        <v>1.0900000000000001</v>
      </c>
      <c r="R296">
        <v>0</v>
      </c>
      <c r="S296">
        <v>10.220000000000001</v>
      </c>
      <c r="T296">
        <v>36.75</v>
      </c>
      <c r="U296">
        <v>63.25</v>
      </c>
    </row>
    <row r="297" spans="1:21" hidden="1" x14ac:dyDescent="0.25">
      <c r="A297" t="s">
        <v>5</v>
      </c>
      <c r="B297" t="s">
        <v>31</v>
      </c>
      <c r="C297">
        <v>20</v>
      </c>
      <c r="D297">
        <v>91</v>
      </c>
      <c r="E297">
        <v>0</v>
      </c>
      <c r="F297">
        <v>9</v>
      </c>
      <c r="G297">
        <v>22</v>
      </c>
      <c r="H297">
        <v>0</v>
      </c>
      <c r="I297">
        <v>0</v>
      </c>
      <c r="J297">
        <v>33</v>
      </c>
      <c r="K297">
        <v>457</v>
      </c>
      <c r="L297">
        <v>155</v>
      </c>
      <c r="M297">
        <v>19.91</v>
      </c>
      <c r="N297">
        <v>0</v>
      </c>
      <c r="O297">
        <v>1.97</v>
      </c>
      <c r="P297">
        <v>4.8099999999999996</v>
      </c>
      <c r="Q297">
        <v>0</v>
      </c>
      <c r="R297">
        <v>0</v>
      </c>
      <c r="S297">
        <v>7.22</v>
      </c>
      <c r="T297">
        <v>33.909999999999997</v>
      </c>
      <c r="U297">
        <v>66.09</v>
      </c>
    </row>
    <row r="298" spans="1:21" hidden="1" x14ac:dyDescent="0.25">
      <c r="A298" t="s">
        <v>5</v>
      </c>
      <c r="B298" t="s">
        <v>31</v>
      </c>
      <c r="C298">
        <v>19</v>
      </c>
      <c r="D298">
        <v>49</v>
      </c>
      <c r="E298">
        <v>4</v>
      </c>
      <c r="F298">
        <v>9</v>
      </c>
      <c r="G298">
        <v>21</v>
      </c>
      <c r="H298">
        <v>7</v>
      </c>
      <c r="I298">
        <v>0</v>
      </c>
      <c r="J298">
        <v>21</v>
      </c>
      <c r="K298">
        <v>434</v>
      </c>
      <c r="L298">
        <v>111</v>
      </c>
      <c r="M298">
        <v>11.29</v>
      </c>
      <c r="N298">
        <v>0.92</v>
      </c>
      <c r="O298">
        <v>2.0699999999999998</v>
      </c>
      <c r="P298">
        <v>4.84</v>
      </c>
      <c r="Q298">
        <v>1.61</v>
      </c>
      <c r="R298">
        <v>0</v>
      </c>
      <c r="S298">
        <v>4.84</v>
      </c>
      <c r="T298">
        <v>25.57</v>
      </c>
      <c r="U298">
        <v>74.430000000000007</v>
      </c>
    </row>
    <row r="299" spans="1:21" hidden="1" x14ac:dyDescent="0.25">
      <c r="A299" t="s">
        <v>5</v>
      </c>
      <c r="B299" t="s">
        <v>48</v>
      </c>
      <c r="C299">
        <v>31</v>
      </c>
      <c r="D299">
        <v>158</v>
      </c>
      <c r="E299">
        <v>43</v>
      </c>
      <c r="F299">
        <v>6</v>
      </c>
      <c r="G299">
        <v>0</v>
      </c>
      <c r="H299">
        <v>1</v>
      </c>
      <c r="I299">
        <v>0</v>
      </c>
      <c r="J299">
        <v>0</v>
      </c>
      <c r="K299">
        <v>766</v>
      </c>
      <c r="L299">
        <v>208</v>
      </c>
      <c r="M299">
        <v>20.63</v>
      </c>
      <c r="N299">
        <v>5.61</v>
      </c>
      <c r="O299">
        <v>0.78</v>
      </c>
      <c r="P299">
        <v>0</v>
      </c>
      <c r="Q299">
        <v>0.13</v>
      </c>
      <c r="R299">
        <v>0</v>
      </c>
      <c r="S299">
        <v>0</v>
      </c>
      <c r="T299">
        <v>27.15</v>
      </c>
      <c r="U299">
        <v>72.849999999999994</v>
      </c>
    </row>
    <row r="300" spans="1:21" hidden="1" x14ac:dyDescent="0.25">
      <c r="A300" t="s">
        <v>5</v>
      </c>
      <c r="B300" t="s">
        <v>48</v>
      </c>
      <c r="C300">
        <v>31</v>
      </c>
      <c r="D300">
        <v>135</v>
      </c>
      <c r="E300">
        <v>32</v>
      </c>
      <c r="F300">
        <v>5</v>
      </c>
      <c r="G300">
        <v>0</v>
      </c>
      <c r="H300">
        <v>1</v>
      </c>
      <c r="I300">
        <v>0</v>
      </c>
      <c r="J300">
        <v>0</v>
      </c>
      <c r="K300">
        <v>774</v>
      </c>
      <c r="L300">
        <v>173</v>
      </c>
      <c r="M300">
        <v>17.440000000000001</v>
      </c>
      <c r="N300">
        <v>4.13</v>
      </c>
      <c r="O300">
        <v>0.65</v>
      </c>
      <c r="P300">
        <v>0</v>
      </c>
      <c r="Q300">
        <v>0.13</v>
      </c>
      <c r="R300">
        <v>0</v>
      </c>
      <c r="S300">
        <v>0</v>
      </c>
      <c r="T300">
        <v>22.35</v>
      </c>
      <c r="U300">
        <v>77.650000000000006</v>
      </c>
    </row>
    <row r="301" spans="1:21" hidden="1" x14ac:dyDescent="0.25">
      <c r="A301" t="s">
        <v>5</v>
      </c>
      <c r="B301" t="s">
        <v>48</v>
      </c>
      <c r="C301">
        <v>31</v>
      </c>
      <c r="D301">
        <v>69</v>
      </c>
      <c r="E301">
        <v>27</v>
      </c>
      <c r="F301">
        <v>11</v>
      </c>
      <c r="G301">
        <v>3</v>
      </c>
      <c r="H301">
        <v>4</v>
      </c>
      <c r="I301">
        <v>0</v>
      </c>
      <c r="J301">
        <v>0</v>
      </c>
      <c r="K301">
        <v>766</v>
      </c>
      <c r="L301">
        <v>114</v>
      </c>
      <c r="M301">
        <v>9.01</v>
      </c>
      <c r="N301">
        <v>3.52</v>
      </c>
      <c r="O301">
        <v>1.44</v>
      </c>
      <c r="P301">
        <v>0.39</v>
      </c>
      <c r="Q301">
        <v>0.52</v>
      </c>
      <c r="R301">
        <v>0</v>
      </c>
      <c r="S301">
        <v>0</v>
      </c>
      <c r="T301">
        <v>14.88</v>
      </c>
      <c r="U301">
        <v>85.12</v>
      </c>
    </row>
    <row r="302" spans="1:21" hidden="1" x14ac:dyDescent="0.25">
      <c r="A302" t="s">
        <v>5</v>
      </c>
      <c r="B302" t="s">
        <v>59</v>
      </c>
      <c r="C302">
        <v>4</v>
      </c>
      <c r="D302">
        <v>21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104</v>
      </c>
      <c r="L302">
        <v>21</v>
      </c>
      <c r="M302">
        <v>20.190000000000001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20.190000000000001</v>
      </c>
      <c r="U302">
        <v>79.81</v>
      </c>
    </row>
    <row r="303" spans="1:21" hidden="1" x14ac:dyDescent="0.25">
      <c r="A303" t="s">
        <v>5</v>
      </c>
      <c r="B303" t="s">
        <v>59</v>
      </c>
      <c r="C303">
        <v>4</v>
      </c>
      <c r="D303">
        <v>27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104</v>
      </c>
      <c r="L303">
        <v>27</v>
      </c>
      <c r="M303">
        <v>25.96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25.96</v>
      </c>
      <c r="U303">
        <v>74.040000000000006</v>
      </c>
    </row>
    <row r="304" spans="1:21" hidden="1" x14ac:dyDescent="0.25">
      <c r="A304" t="s">
        <v>5</v>
      </c>
      <c r="B304" t="s">
        <v>59</v>
      </c>
      <c r="C304">
        <v>4</v>
      </c>
      <c r="D304">
        <v>5</v>
      </c>
      <c r="E304">
        <v>6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104</v>
      </c>
      <c r="L304">
        <v>11</v>
      </c>
      <c r="M304">
        <v>4.8099999999999996</v>
      </c>
      <c r="N304">
        <v>5.77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10.58</v>
      </c>
      <c r="U304">
        <v>89.42</v>
      </c>
    </row>
    <row r="305" spans="1:21" hidden="1" x14ac:dyDescent="0.25">
      <c r="A305" t="s">
        <v>5</v>
      </c>
      <c r="B305" t="s">
        <v>69</v>
      </c>
      <c r="C305">
        <v>9</v>
      </c>
      <c r="D305">
        <v>61</v>
      </c>
      <c r="E305">
        <v>0</v>
      </c>
      <c r="F305">
        <v>3</v>
      </c>
      <c r="G305">
        <v>0</v>
      </c>
      <c r="H305">
        <v>1</v>
      </c>
      <c r="I305">
        <v>0</v>
      </c>
      <c r="J305">
        <v>0</v>
      </c>
      <c r="K305">
        <v>234</v>
      </c>
      <c r="L305">
        <v>65</v>
      </c>
      <c r="M305">
        <v>26.07</v>
      </c>
      <c r="N305">
        <v>0</v>
      </c>
      <c r="O305">
        <v>1.28</v>
      </c>
      <c r="P305">
        <v>0</v>
      </c>
      <c r="Q305">
        <v>0.43</v>
      </c>
      <c r="R305">
        <v>0</v>
      </c>
      <c r="S305">
        <v>0</v>
      </c>
      <c r="T305">
        <v>27.78</v>
      </c>
      <c r="U305">
        <v>72.22</v>
      </c>
    </row>
    <row r="306" spans="1:21" hidden="1" x14ac:dyDescent="0.25">
      <c r="A306" t="s">
        <v>5</v>
      </c>
      <c r="B306" t="s">
        <v>69</v>
      </c>
      <c r="C306">
        <v>9</v>
      </c>
      <c r="D306">
        <v>30</v>
      </c>
      <c r="E306">
        <v>5</v>
      </c>
      <c r="F306">
        <v>3</v>
      </c>
      <c r="G306">
        <v>0</v>
      </c>
      <c r="H306">
        <v>0</v>
      </c>
      <c r="I306">
        <v>0</v>
      </c>
      <c r="J306">
        <v>0</v>
      </c>
      <c r="K306">
        <v>234</v>
      </c>
      <c r="L306">
        <v>38</v>
      </c>
      <c r="M306">
        <v>12.82</v>
      </c>
      <c r="N306">
        <v>2.14</v>
      </c>
      <c r="O306">
        <v>1.28</v>
      </c>
      <c r="P306">
        <v>0</v>
      </c>
      <c r="Q306">
        <v>0</v>
      </c>
      <c r="R306">
        <v>0</v>
      </c>
      <c r="S306">
        <v>0</v>
      </c>
      <c r="T306">
        <v>16.239999999999998</v>
      </c>
      <c r="U306">
        <v>83.76</v>
      </c>
    </row>
    <row r="307" spans="1:21" hidden="1" x14ac:dyDescent="0.25">
      <c r="A307" t="s">
        <v>5</v>
      </c>
      <c r="B307" t="s">
        <v>69</v>
      </c>
      <c r="C307">
        <v>9</v>
      </c>
      <c r="D307">
        <v>28</v>
      </c>
      <c r="E307">
        <v>0</v>
      </c>
      <c r="F307">
        <v>0</v>
      </c>
      <c r="G307">
        <v>0</v>
      </c>
      <c r="H307">
        <v>3</v>
      </c>
      <c r="I307">
        <v>0</v>
      </c>
      <c r="J307">
        <v>0</v>
      </c>
      <c r="K307">
        <v>230</v>
      </c>
      <c r="L307">
        <v>31</v>
      </c>
      <c r="M307">
        <v>12.17</v>
      </c>
      <c r="N307">
        <v>0</v>
      </c>
      <c r="O307">
        <v>0</v>
      </c>
      <c r="P307">
        <v>0</v>
      </c>
      <c r="Q307">
        <v>1.3</v>
      </c>
      <c r="R307">
        <v>0</v>
      </c>
      <c r="S307">
        <v>0</v>
      </c>
      <c r="T307">
        <v>13.47</v>
      </c>
      <c r="U307">
        <v>86.53</v>
      </c>
    </row>
    <row r="308" spans="1:21" hidden="1" x14ac:dyDescent="0.25">
      <c r="A308" t="s">
        <v>5</v>
      </c>
      <c r="B308" t="s">
        <v>85</v>
      </c>
      <c r="C308">
        <v>21</v>
      </c>
      <c r="D308">
        <v>103</v>
      </c>
      <c r="E308">
        <v>3</v>
      </c>
      <c r="F308">
        <v>0</v>
      </c>
      <c r="G308">
        <v>23</v>
      </c>
      <c r="H308">
        <v>2</v>
      </c>
      <c r="I308">
        <v>0</v>
      </c>
      <c r="J308">
        <v>21</v>
      </c>
      <c r="K308">
        <v>471</v>
      </c>
      <c r="L308">
        <v>152</v>
      </c>
      <c r="M308">
        <v>21.87</v>
      </c>
      <c r="N308">
        <v>0.64</v>
      </c>
      <c r="O308">
        <v>0</v>
      </c>
      <c r="P308">
        <v>4.88</v>
      </c>
      <c r="Q308">
        <v>0.42</v>
      </c>
      <c r="R308">
        <v>0</v>
      </c>
      <c r="S308">
        <v>4.46</v>
      </c>
      <c r="T308">
        <v>32.270000000000003</v>
      </c>
      <c r="U308">
        <v>67.73</v>
      </c>
    </row>
    <row r="309" spans="1:21" hidden="1" x14ac:dyDescent="0.25">
      <c r="A309" t="s">
        <v>5</v>
      </c>
      <c r="B309" t="s">
        <v>85</v>
      </c>
      <c r="C309">
        <v>21</v>
      </c>
      <c r="D309">
        <v>153</v>
      </c>
      <c r="E309">
        <v>4</v>
      </c>
      <c r="F309">
        <v>0</v>
      </c>
      <c r="G309">
        <v>22</v>
      </c>
      <c r="H309">
        <v>0</v>
      </c>
      <c r="I309">
        <v>0</v>
      </c>
      <c r="J309">
        <v>22</v>
      </c>
      <c r="K309">
        <v>486</v>
      </c>
      <c r="L309">
        <v>201</v>
      </c>
      <c r="M309">
        <v>31.48</v>
      </c>
      <c r="N309">
        <v>0.82</v>
      </c>
      <c r="O309">
        <v>0</v>
      </c>
      <c r="P309">
        <v>4.53</v>
      </c>
      <c r="Q309">
        <v>0</v>
      </c>
      <c r="R309">
        <v>0</v>
      </c>
      <c r="S309">
        <v>4.53</v>
      </c>
      <c r="T309">
        <v>41.36</v>
      </c>
      <c r="U309">
        <v>58.64</v>
      </c>
    </row>
    <row r="310" spans="1:21" hidden="1" x14ac:dyDescent="0.25">
      <c r="A310" t="s">
        <v>5</v>
      </c>
      <c r="B310" t="s">
        <v>85</v>
      </c>
      <c r="C310">
        <v>21</v>
      </c>
      <c r="D310">
        <v>66</v>
      </c>
      <c r="E310">
        <v>12</v>
      </c>
      <c r="F310">
        <v>0</v>
      </c>
      <c r="G310">
        <v>26</v>
      </c>
      <c r="H310">
        <v>7</v>
      </c>
      <c r="I310">
        <v>0</v>
      </c>
      <c r="J310">
        <v>16</v>
      </c>
      <c r="K310">
        <v>471</v>
      </c>
      <c r="L310">
        <v>127</v>
      </c>
      <c r="M310">
        <v>14.01</v>
      </c>
      <c r="N310">
        <v>2.5499999999999998</v>
      </c>
      <c r="O310">
        <v>0</v>
      </c>
      <c r="P310">
        <v>5.52</v>
      </c>
      <c r="Q310">
        <v>1.49</v>
      </c>
      <c r="R310">
        <v>0</v>
      </c>
      <c r="S310">
        <v>3.4</v>
      </c>
      <c r="T310">
        <v>26.97</v>
      </c>
      <c r="U310">
        <v>73.03</v>
      </c>
    </row>
    <row r="311" spans="1:21" hidden="1" x14ac:dyDescent="0.25">
      <c r="A311" t="s">
        <v>5</v>
      </c>
      <c r="B311" t="s">
        <v>103</v>
      </c>
      <c r="C311">
        <v>21</v>
      </c>
      <c r="D311">
        <v>115</v>
      </c>
      <c r="E311">
        <v>45</v>
      </c>
      <c r="F311">
        <v>12</v>
      </c>
      <c r="G311">
        <v>9</v>
      </c>
      <c r="H311">
        <v>15</v>
      </c>
      <c r="I311">
        <v>0</v>
      </c>
      <c r="J311">
        <v>26</v>
      </c>
      <c r="K311">
        <v>526</v>
      </c>
      <c r="L311">
        <v>222</v>
      </c>
      <c r="M311">
        <v>21.86</v>
      </c>
      <c r="N311">
        <v>8.56</v>
      </c>
      <c r="O311">
        <v>2.2799999999999998</v>
      </c>
      <c r="P311">
        <v>1.71</v>
      </c>
      <c r="Q311">
        <v>2.85</v>
      </c>
      <c r="R311">
        <v>0</v>
      </c>
      <c r="S311">
        <v>4.9400000000000004</v>
      </c>
      <c r="T311">
        <v>42.2</v>
      </c>
      <c r="U311">
        <v>57.8</v>
      </c>
    </row>
    <row r="312" spans="1:21" hidden="1" x14ac:dyDescent="0.25">
      <c r="A312" t="s">
        <v>5</v>
      </c>
      <c r="B312" t="s">
        <v>103</v>
      </c>
      <c r="C312">
        <v>21</v>
      </c>
      <c r="D312">
        <v>105</v>
      </c>
      <c r="E312">
        <v>5</v>
      </c>
      <c r="F312">
        <v>12</v>
      </c>
      <c r="G312">
        <v>12</v>
      </c>
      <c r="H312">
        <v>0</v>
      </c>
      <c r="I312">
        <v>0</v>
      </c>
      <c r="J312">
        <v>26</v>
      </c>
      <c r="K312">
        <v>530</v>
      </c>
      <c r="L312">
        <v>160</v>
      </c>
      <c r="M312">
        <v>19.809999999999999</v>
      </c>
      <c r="N312">
        <v>0.94</v>
      </c>
      <c r="O312">
        <v>2.2599999999999998</v>
      </c>
      <c r="P312">
        <v>2.2599999999999998</v>
      </c>
      <c r="Q312">
        <v>0</v>
      </c>
      <c r="R312">
        <v>0</v>
      </c>
      <c r="S312">
        <v>4.91</v>
      </c>
      <c r="T312">
        <v>30.18</v>
      </c>
      <c r="U312">
        <v>69.819999999999993</v>
      </c>
    </row>
    <row r="313" spans="1:21" hidden="1" x14ac:dyDescent="0.25">
      <c r="A313" t="s">
        <v>5</v>
      </c>
      <c r="B313" t="s">
        <v>103</v>
      </c>
      <c r="C313">
        <v>21</v>
      </c>
      <c r="D313">
        <v>98</v>
      </c>
      <c r="E313">
        <v>17</v>
      </c>
      <c r="F313">
        <v>12</v>
      </c>
      <c r="G313">
        <v>7</v>
      </c>
      <c r="H313">
        <v>8</v>
      </c>
      <c r="I313">
        <v>0</v>
      </c>
      <c r="J313">
        <v>2</v>
      </c>
      <c r="K313">
        <v>526</v>
      </c>
      <c r="L313">
        <v>144</v>
      </c>
      <c r="M313">
        <v>18.63</v>
      </c>
      <c r="N313">
        <v>3.23</v>
      </c>
      <c r="O313">
        <v>2.2799999999999998</v>
      </c>
      <c r="P313">
        <v>1.33</v>
      </c>
      <c r="Q313">
        <v>1.52</v>
      </c>
      <c r="R313">
        <v>0</v>
      </c>
      <c r="S313">
        <v>0.38</v>
      </c>
      <c r="T313">
        <v>27.37</v>
      </c>
      <c r="U313">
        <v>72.63</v>
      </c>
    </row>
    <row r="314" spans="1:21" hidden="1" x14ac:dyDescent="0.25">
      <c r="A314" t="s">
        <v>5</v>
      </c>
      <c r="B314" t="s">
        <v>114</v>
      </c>
      <c r="C314">
        <v>2</v>
      </c>
      <c r="D314">
        <v>10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42</v>
      </c>
      <c r="L314">
        <v>10</v>
      </c>
      <c r="M314">
        <v>23.81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23.81</v>
      </c>
      <c r="U314">
        <v>76.19</v>
      </c>
    </row>
    <row r="315" spans="1:21" hidden="1" x14ac:dyDescent="0.25">
      <c r="A315" t="s">
        <v>5</v>
      </c>
      <c r="B315" t="s">
        <v>114</v>
      </c>
      <c r="C315">
        <v>2</v>
      </c>
      <c r="D315">
        <v>7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44</v>
      </c>
      <c r="L315">
        <v>7</v>
      </c>
      <c r="M315">
        <v>15.91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15.91</v>
      </c>
      <c r="U315">
        <v>84.09</v>
      </c>
    </row>
    <row r="316" spans="1:21" hidden="1" x14ac:dyDescent="0.25">
      <c r="A316" t="s">
        <v>5</v>
      </c>
      <c r="B316" t="s">
        <v>114</v>
      </c>
      <c r="C316">
        <v>2</v>
      </c>
      <c r="D316">
        <v>9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42</v>
      </c>
      <c r="L316">
        <v>9</v>
      </c>
      <c r="M316">
        <v>21.43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21.43</v>
      </c>
      <c r="U316">
        <v>78.569999999999993</v>
      </c>
    </row>
    <row r="317" spans="1:21" hidden="1" x14ac:dyDescent="0.25">
      <c r="A317" t="s">
        <v>5</v>
      </c>
      <c r="B317" t="s">
        <v>135</v>
      </c>
      <c r="C317">
        <v>1</v>
      </c>
      <c r="D317">
        <v>4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26</v>
      </c>
      <c r="L317">
        <v>4</v>
      </c>
      <c r="M317">
        <v>15.38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15.38</v>
      </c>
      <c r="U317">
        <v>84.62</v>
      </c>
    </row>
    <row r="318" spans="1:21" hidden="1" x14ac:dyDescent="0.25">
      <c r="A318" t="s">
        <v>5</v>
      </c>
      <c r="B318" t="s">
        <v>135</v>
      </c>
      <c r="C318">
        <v>1</v>
      </c>
      <c r="D318">
        <v>13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26</v>
      </c>
      <c r="L318">
        <v>13</v>
      </c>
      <c r="M318">
        <v>50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50</v>
      </c>
      <c r="U318">
        <v>50</v>
      </c>
    </row>
    <row r="319" spans="1:21" hidden="1" x14ac:dyDescent="0.25">
      <c r="A319" t="s">
        <v>5</v>
      </c>
      <c r="B319" t="s">
        <v>135</v>
      </c>
      <c r="C319">
        <v>1</v>
      </c>
      <c r="D319">
        <v>3</v>
      </c>
      <c r="E319">
        <v>0</v>
      </c>
      <c r="F319">
        <v>0</v>
      </c>
      <c r="G319">
        <v>0</v>
      </c>
      <c r="H319">
        <v>3</v>
      </c>
      <c r="I319">
        <v>0</v>
      </c>
      <c r="J319">
        <v>0</v>
      </c>
      <c r="K319">
        <v>26</v>
      </c>
      <c r="L319">
        <v>6</v>
      </c>
      <c r="M319">
        <v>11.54</v>
      </c>
      <c r="N319">
        <v>0</v>
      </c>
      <c r="O319">
        <v>0</v>
      </c>
      <c r="P319">
        <v>0</v>
      </c>
      <c r="Q319">
        <v>11.54</v>
      </c>
      <c r="R319">
        <v>0</v>
      </c>
      <c r="S319">
        <v>0</v>
      </c>
      <c r="T319">
        <v>23.08</v>
      </c>
      <c r="U319">
        <v>76.92</v>
      </c>
    </row>
    <row r="320" spans="1:21" hidden="1" x14ac:dyDescent="0.25">
      <c r="A320" t="s">
        <v>5</v>
      </c>
      <c r="B320" t="s">
        <v>157</v>
      </c>
      <c r="C320">
        <v>11</v>
      </c>
      <c r="D320">
        <v>48</v>
      </c>
      <c r="E320">
        <v>26</v>
      </c>
      <c r="F320">
        <v>3</v>
      </c>
      <c r="G320">
        <v>1</v>
      </c>
      <c r="H320">
        <v>0</v>
      </c>
      <c r="I320">
        <v>0</v>
      </c>
      <c r="J320">
        <v>0</v>
      </c>
      <c r="K320">
        <v>250</v>
      </c>
      <c r="L320">
        <v>78</v>
      </c>
      <c r="M320">
        <v>19.2</v>
      </c>
      <c r="N320">
        <v>10.4</v>
      </c>
      <c r="O320">
        <v>1.2</v>
      </c>
      <c r="P320">
        <v>0.4</v>
      </c>
      <c r="Q320">
        <v>0</v>
      </c>
      <c r="R320">
        <v>0</v>
      </c>
      <c r="S320">
        <v>0</v>
      </c>
      <c r="T320">
        <v>31.2</v>
      </c>
      <c r="U320">
        <v>68.8</v>
      </c>
    </row>
    <row r="321" spans="1:21" hidden="1" x14ac:dyDescent="0.25">
      <c r="A321" t="s">
        <v>5</v>
      </c>
      <c r="B321" t="s">
        <v>157</v>
      </c>
      <c r="C321">
        <v>11</v>
      </c>
      <c r="D321">
        <v>40</v>
      </c>
      <c r="E321">
        <v>27</v>
      </c>
      <c r="F321">
        <v>1</v>
      </c>
      <c r="G321">
        <v>0</v>
      </c>
      <c r="H321">
        <v>0</v>
      </c>
      <c r="I321">
        <v>0</v>
      </c>
      <c r="J321">
        <v>0</v>
      </c>
      <c r="K321">
        <v>252</v>
      </c>
      <c r="L321">
        <v>68</v>
      </c>
      <c r="M321">
        <v>15.87</v>
      </c>
      <c r="N321">
        <v>10.71</v>
      </c>
      <c r="O321">
        <v>0.4</v>
      </c>
      <c r="P321">
        <v>0</v>
      </c>
      <c r="Q321">
        <v>0</v>
      </c>
      <c r="R321">
        <v>0</v>
      </c>
      <c r="S321">
        <v>0</v>
      </c>
      <c r="T321">
        <v>26.98</v>
      </c>
      <c r="U321">
        <v>73.02</v>
      </c>
    </row>
    <row r="322" spans="1:21" hidden="1" x14ac:dyDescent="0.25">
      <c r="A322" t="s">
        <v>5</v>
      </c>
      <c r="B322" t="s">
        <v>157</v>
      </c>
      <c r="C322">
        <v>11</v>
      </c>
      <c r="D322">
        <v>37</v>
      </c>
      <c r="E322">
        <v>24</v>
      </c>
      <c r="F322">
        <v>0</v>
      </c>
      <c r="G322">
        <v>6</v>
      </c>
      <c r="H322">
        <v>0</v>
      </c>
      <c r="I322">
        <v>0</v>
      </c>
      <c r="J322">
        <v>0</v>
      </c>
      <c r="K322">
        <v>248</v>
      </c>
      <c r="L322">
        <v>67</v>
      </c>
      <c r="M322">
        <v>14.92</v>
      </c>
      <c r="N322">
        <v>9.68</v>
      </c>
      <c r="O322">
        <v>0</v>
      </c>
      <c r="P322">
        <v>2.42</v>
      </c>
      <c r="Q322">
        <v>0</v>
      </c>
      <c r="R322">
        <v>0</v>
      </c>
      <c r="S322">
        <v>0</v>
      </c>
      <c r="T322">
        <v>27.02</v>
      </c>
      <c r="U322">
        <v>72.98</v>
      </c>
    </row>
    <row r="323" spans="1:21" hidden="1" x14ac:dyDescent="0.25">
      <c r="A323" t="s">
        <v>5</v>
      </c>
      <c r="B323" t="s">
        <v>162</v>
      </c>
      <c r="C323">
        <v>4</v>
      </c>
      <c r="D323">
        <v>19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99</v>
      </c>
      <c r="L323">
        <v>19</v>
      </c>
      <c r="M323">
        <v>19.190000000000001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19.190000000000001</v>
      </c>
      <c r="U323">
        <v>80.81</v>
      </c>
    </row>
    <row r="324" spans="1:21" hidden="1" x14ac:dyDescent="0.25">
      <c r="A324" t="s">
        <v>5</v>
      </c>
      <c r="B324" t="s">
        <v>162</v>
      </c>
      <c r="C324">
        <v>4</v>
      </c>
      <c r="D324">
        <v>35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100</v>
      </c>
      <c r="L324">
        <v>35</v>
      </c>
      <c r="M324">
        <v>35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35</v>
      </c>
      <c r="U324">
        <v>65</v>
      </c>
    </row>
    <row r="325" spans="1:21" hidden="1" x14ac:dyDescent="0.25">
      <c r="A325" t="s">
        <v>5</v>
      </c>
      <c r="B325" t="s">
        <v>162</v>
      </c>
      <c r="C325">
        <v>4</v>
      </c>
      <c r="D325">
        <v>21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99</v>
      </c>
      <c r="L325">
        <v>21</v>
      </c>
      <c r="M325">
        <v>21.21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21.21</v>
      </c>
      <c r="U325">
        <v>78.790000000000006</v>
      </c>
    </row>
    <row r="326" spans="1:21" hidden="1" x14ac:dyDescent="0.25">
      <c r="A326" t="s">
        <v>5</v>
      </c>
      <c r="B326" t="s">
        <v>199</v>
      </c>
      <c r="C326">
        <v>4</v>
      </c>
      <c r="D326">
        <v>25</v>
      </c>
      <c r="E326">
        <v>0</v>
      </c>
      <c r="F326">
        <v>0</v>
      </c>
      <c r="G326">
        <v>3</v>
      </c>
      <c r="H326">
        <v>0</v>
      </c>
      <c r="I326">
        <v>0</v>
      </c>
      <c r="J326">
        <v>0</v>
      </c>
      <c r="K326">
        <v>104</v>
      </c>
      <c r="L326">
        <v>28</v>
      </c>
      <c r="M326">
        <v>24.04</v>
      </c>
      <c r="N326">
        <v>0</v>
      </c>
      <c r="O326">
        <v>0</v>
      </c>
      <c r="P326">
        <v>2.88</v>
      </c>
      <c r="Q326">
        <v>0</v>
      </c>
      <c r="R326">
        <v>0</v>
      </c>
      <c r="S326">
        <v>0</v>
      </c>
      <c r="T326">
        <v>26.92</v>
      </c>
      <c r="U326">
        <v>73.08</v>
      </c>
    </row>
    <row r="327" spans="1:21" hidden="1" x14ac:dyDescent="0.25">
      <c r="A327" t="s">
        <v>5</v>
      </c>
      <c r="B327" t="s">
        <v>199</v>
      </c>
      <c r="C327">
        <v>4</v>
      </c>
      <c r="D327">
        <v>35</v>
      </c>
      <c r="E327">
        <v>0</v>
      </c>
      <c r="F327">
        <v>0</v>
      </c>
      <c r="G327">
        <v>2</v>
      </c>
      <c r="H327">
        <v>0</v>
      </c>
      <c r="I327">
        <v>0</v>
      </c>
      <c r="J327">
        <v>0</v>
      </c>
      <c r="K327">
        <v>104</v>
      </c>
      <c r="L327">
        <v>37</v>
      </c>
      <c r="M327">
        <v>33.65</v>
      </c>
      <c r="N327">
        <v>0</v>
      </c>
      <c r="O327">
        <v>0</v>
      </c>
      <c r="P327">
        <v>1.92</v>
      </c>
      <c r="Q327">
        <v>0</v>
      </c>
      <c r="R327">
        <v>0</v>
      </c>
      <c r="S327">
        <v>0</v>
      </c>
      <c r="T327">
        <v>35.57</v>
      </c>
      <c r="U327">
        <v>64.430000000000007</v>
      </c>
    </row>
    <row r="328" spans="1:21" hidden="1" x14ac:dyDescent="0.25">
      <c r="A328" t="s">
        <v>5</v>
      </c>
      <c r="B328" t="s">
        <v>199</v>
      </c>
      <c r="C328">
        <v>4</v>
      </c>
      <c r="D328">
        <v>13</v>
      </c>
      <c r="E328">
        <v>0</v>
      </c>
      <c r="F328">
        <v>0</v>
      </c>
      <c r="G328">
        <v>4</v>
      </c>
      <c r="H328">
        <v>8</v>
      </c>
      <c r="I328">
        <v>0</v>
      </c>
      <c r="J328">
        <v>0</v>
      </c>
      <c r="K328">
        <v>104</v>
      </c>
      <c r="L328">
        <v>25</v>
      </c>
      <c r="M328">
        <v>12.5</v>
      </c>
      <c r="N328">
        <v>0</v>
      </c>
      <c r="O328">
        <v>0</v>
      </c>
      <c r="P328">
        <v>3.85</v>
      </c>
      <c r="Q328">
        <v>7.69</v>
      </c>
      <c r="R328">
        <v>0</v>
      </c>
      <c r="S328">
        <v>0</v>
      </c>
      <c r="T328">
        <v>24.04</v>
      </c>
      <c r="U328">
        <v>75.959999999999994</v>
      </c>
    </row>
    <row r="329" spans="1:21" hidden="1" x14ac:dyDescent="0.25">
      <c r="A329" t="s">
        <v>5</v>
      </c>
      <c r="B329" t="s">
        <v>207</v>
      </c>
      <c r="C329">
        <v>3</v>
      </c>
      <c r="D329">
        <v>3</v>
      </c>
      <c r="E329">
        <v>4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73</v>
      </c>
      <c r="L329">
        <v>9</v>
      </c>
      <c r="M329">
        <v>4.1100000000000003</v>
      </c>
      <c r="N329">
        <v>5.48</v>
      </c>
      <c r="O329">
        <v>0</v>
      </c>
      <c r="P329">
        <v>0</v>
      </c>
      <c r="Q329">
        <v>2.74</v>
      </c>
      <c r="R329">
        <v>0</v>
      </c>
      <c r="S329">
        <v>0</v>
      </c>
      <c r="T329">
        <v>12.33</v>
      </c>
      <c r="U329">
        <v>87.67</v>
      </c>
    </row>
    <row r="330" spans="1:21" hidden="1" x14ac:dyDescent="0.25">
      <c r="A330" t="s">
        <v>5</v>
      </c>
      <c r="B330" t="s">
        <v>207</v>
      </c>
      <c r="C330">
        <v>3</v>
      </c>
      <c r="D330">
        <v>28</v>
      </c>
      <c r="E330">
        <v>5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74</v>
      </c>
      <c r="L330">
        <v>33</v>
      </c>
      <c r="M330">
        <v>37.840000000000003</v>
      </c>
      <c r="N330">
        <v>6.76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44.6</v>
      </c>
      <c r="U330">
        <v>55.4</v>
      </c>
    </row>
    <row r="331" spans="1:21" hidden="1" x14ac:dyDescent="0.25">
      <c r="A331" t="s">
        <v>5</v>
      </c>
      <c r="B331" t="s">
        <v>207</v>
      </c>
      <c r="C331">
        <v>3</v>
      </c>
      <c r="D331">
        <v>0</v>
      </c>
      <c r="E331">
        <v>3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73</v>
      </c>
      <c r="L331">
        <v>3</v>
      </c>
      <c r="M331">
        <v>0</v>
      </c>
      <c r="N331">
        <v>4.1100000000000003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4.1100000000000003</v>
      </c>
      <c r="U331">
        <v>95.89</v>
      </c>
    </row>
    <row r="332" spans="1:21" hidden="1" x14ac:dyDescent="0.25">
      <c r="A332" t="s">
        <v>5</v>
      </c>
      <c r="B332" t="s">
        <v>229</v>
      </c>
      <c r="C332">
        <v>1</v>
      </c>
      <c r="D332">
        <v>9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26</v>
      </c>
      <c r="L332">
        <v>9</v>
      </c>
      <c r="M332">
        <v>34.619999999999997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34.619999999999997</v>
      </c>
      <c r="U332">
        <v>65.38</v>
      </c>
    </row>
    <row r="333" spans="1:21" hidden="1" x14ac:dyDescent="0.25">
      <c r="A333" t="s">
        <v>5</v>
      </c>
      <c r="B333" t="s">
        <v>229</v>
      </c>
      <c r="C333">
        <v>1</v>
      </c>
      <c r="D333">
        <v>6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26</v>
      </c>
      <c r="L333">
        <v>6</v>
      </c>
      <c r="M333">
        <v>23.08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23.08</v>
      </c>
      <c r="U333">
        <v>76.92</v>
      </c>
    </row>
    <row r="334" spans="1:21" hidden="1" x14ac:dyDescent="0.25">
      <c r="A334" t="s">
        <v>5</v>
      </c>
      <c r="B334" t="s">
        <v>229</v>
      </c>
      <c r="C334">
        <v>1</v>
      </c>
      <c r="D334">
        <v>1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26</v>
      </c>
      <c r="L334">
        <v>1</v>
      </c>
      <c r="M334">
        <v>3.85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3.85</v>
      </c>
      <c r="U334">
        <v>96.15</v>
      </c>
    </row>
    <row r="335" spans="1:21" x14ac:dyDescent="0.25">
      <c r="A335" t="s">
        <v>5</v>
      </c>
      <c r="C335" s="2">
        <f>SUM(C293:C334)/3</f>
        <v>181.66666666666666</v>
      </c>
      <c r="D335">
        <f t="shared" ref="D335:L335" si="16">SUM(D293:D334)</f>
        <v>2523</v>
      </c>
      <c r="E335">
        <f t="shared" si="16"/>
        <v>513</v>
      </c>
      <c r="F335">
        <f t="shared" si="16"/>
        <v>95</v>
      </c>
      <c r="G335">
        <f t="shared" si="16"/>
        <v>219</v>
      </c>
      <c r="H335">
        <f t="shared" si="16"/>
        <v>142</v>
      </c>
      <c r="I335">
        <f t="shared" si="16"/>
        <v>0</v>
      </c>
      <c r="J335">
        <f t="shared" si="16"/>
        <v>214</v>
      </c>
      <c r="K335">
        <f t="shared" si="16"/>
        <v>13388</v>
      </c>
      <c r="L335">
        <f t="shared" si="16"/>
        <v>3706</v>
      </c>
      <c r="M335" s="1">
        <f>D335*100/$K335</f>
        <v>18.845234538392589</v>
      </c>
      <c r="N335" s="1">
        <f t="shared" ref="N335:S335" si="17">E335*100/$K335</f>
        <v>3.8317896623842245</v>
      </c>
      <c r="O335" s="1">
        <f t="shared" si="17"/>
        <v>0.70959067821930089</v>
      </c>
      <c r="P335" s="1">
        <f t="shared" si="17"/>
        <v>1.6357932476844936</v>
      </c>
      <c r="Q335" s="1">
        <f t="shared" si="17"/>
        <v>1.0606513295488498</v>
      </c>
      <c r="R335" s="1">
        <f t="shared" si="17"/>
        <v>0</v>
      </c>
      <c r="S335" s="1">
        <f t="shared" si="17"/>
        <v>1.5984463698834777</v>
      </c>
      <c r="T335" s="1">
        <f>SUM(M335:S335)</f>
        <v>27.681505826112932</v>
      </c>
      <c r="U335" s="1">
        <f>100-T335</f>
        <v>72.318494173887075</v>
      </c>
    </row>
    <row r="336" spans="1:21" hidden="1" x14ac:dyDescent="0.25">
      <c r="A336" t="s">
        <v>12</v>
      </c>
      <c r="B336" t="s">
        <v>13</v>
      </c>
      <c r="C336">
        <v>22</v>
      </c>
      <c r="D336">
        <v>96</v>
      </c>
      <c r="E336">
        <v>10</v>
      </c>
      <c r="F336">
        <v>6</v>
      </c>
      <c r="G336">
        <v>0</v>
      </c>
      <c r="H336">
        <v>3</v>
      </c>
      <c r="I336">
        <v>0</v>
      </c>
      <c r="J336">
        <v>0</v>
      </c>
      <c r="K336">
        <v>462</v>
      </c>
      <c r="L336">
        <v>115</v>
      </c>
      <c r="M336">
        <v>20.78</v>
      </c>
      <c r="N336">
        <v>2.16</v>
      </c>
      <c r="O336">
        <v>1.3</v>
      </c>
      <c r="P336">
        <v>0</v>
      </c>
      <c r="Q336">
        <v>0.65</v>
      </c>
      <c r="R336">
        <v>0</v>
      </c>
      <c r="S336">
        <v>0</v>
      </c>
      <c r="T336">
        <v>24.89</v>
      </c>
      <c r="U336">
        <v>75.11</v>
      </c>
    </row>
    <row r="337" spans="1:21" hidden="1" x14ac:dyDescent="0.25">
      <c r="A337" t="s">
        <v>12</v>
      </c>
      <c r="B337" t="s">
        <v>13</v>
      </c>
      <c r="C337">
        <v>22</v>
      </c>
      <c r="D337">
        <v>94</v>
      </c>
      <c r="E337">
        <v>23</v>
      </c>
      <c r="F337">
        <v>5</v>
      </c>
      <c r="G337">
        <v>0</v>
      </c>
      <c r="H337">
        <v>7</v>
      </c>
      <c r="I337">
        <v>0</v>
      </c>
      <c r="J337">
        <v>0</v>
      </c>
      <c r="K337">
        <v>484</v>
      </c>
      <c r="L337">
        <v>129</v>
      </c>
      <c r="M337">
        <v>19.420000000000002</v>
      </c>
      <c r="N337">
        <v>4.75</v>
      </c>
      <c r="O337">
        <v>1.03</v>
      </c>
      <c r="P337">
        <v>0</v>
      </c>
      <c r="Q337">
        <v>1.45</v>
      </c>
      <c r="R337">
        <v>0</v>
      </c>
      <c r="S337">
        <v>0</v>
      </c>
      <c r="T337">
        <v>26.65</v>
      </c>
      <c r="U337">
        <v>73.349999999999994</v>
      </c>
    </row>
    <row r="338" spans="1:21" hidden="1" x14ac:dyDescent="0.25">
      <c r="A338" t="s">
        <v>12</v>
      </c>
      <c r="B338" t="s">
        <v>13</v>
      </c>
      <c r="C338">
        <v>22</v>
      </c>
      <c r="D338">
        <v>70</v>
      </c>
      <c r="E338">
        <v>16</v>
      </c>
      <c r="F338">
        <v>5</v>
      </c>
      <c r="G338">
        <v>5</v>
      </c>
      <c r="H338">
        <v>3</v>
      </c>
      <c r="I338">
        <v>0</v>
      </c>
      <c r="J338">
        <v>0</v>
      </c>
      <c r="K338">
        <v>462</v>
      </c>
      <c r="L338">
        <v>99</v>
      </c>
      <c r="M338">
        <v>15.15</v>
      </c>
      <c r="N338">
        <v>3.46</v>
      </c>
      <c r="O338">
        <v>1.08</v>
      </c>
      <c r="P338">
        <v>1.08</v>
      </c>
      <c r="Q338">
        <v>0.65</v>
      </c>
      <c r="R338">
        <v>0</v>
      </c>
      <c r="S338">
        <v>0</v>
      </c>
      <c r="T338">
        <v>21.42</v>
      </c>
      <c r="U338">
        <v>78.58</v>
      </c>
    </row>
    <row r="339" spans="1:21" hidden="1" x14ac:dyDescent="0.25">
      <c r="A339" t="s">
        <v>12</v>
      </c>
      <c r="B339" t="s">
        <v>19</v>
      </c>
      <c r="C339">
        <v>66</v>
      </c>
      <c r="D339">
        <v>276</v>
      </c>
      <c r="E339">
        <v>1</v>
      </c>
      <c r="F339">
        <v>6</v>
      </c>
      <c r="G339">
        <v>52</v>
      </c>
      <c r="H339">
        <v>0</v>
      </c>
      <c r="I339">
        <v>0</v>
      </c>
      <c r="J339">
        <v>78</v>
      </c>
      <c r="K339">
        <v>1678</v>
      </c>
      <c r="L339">
        <v>413</v>
      </c>
      <c r="M339">
        <v>16.45</v>
      </c>
      <c r="N339">
        <v>0.06</v>
      </c>
      <c r="O339">
        <v>0.36</v>
      </c>
      <c r="P339">
        <v>3.1</v>
      </c>
      <c r="Q339">
        <v>0</v>
      </c>
      <c r="R339">
        <v>0</v>
      </c>
      <c r="S339">
        <v>4.6500000000000004</v>
      </c>
      <c r="T339">
        <v>24.62</v>
      </c>
      <c r="U339">
        <v>75.38</v>
      </c>
    </row>
    <row r="340" spans="1:21" hidden="1" x14ac:dyDescent="0.25">
      <c r="A340" t="s">
        <v>12</v>
      </c>
      <c r="B340" t="s">
        <v>19</v>
      </c>
      <c r="C340">
        <v>64</v>
      </c>
      <c r="D340">
        <v>246</v>
      </c>
      <c r="E340">
        <v>6</v>
      </c>
      <c r="F340">
        <v>6</v>
      </c>
      <c r="G340">
        <v>52</v>
      </c>
      <c r="H340">
        <v>0</v>
      </c>
      <c r="I340">
        <v>0</v>
      </c>
      <c r="J340">
        <v>26</v>
      </c>
      <c r="K340">
        <v>1630</v>
      </c>
      <c r="L340">
        <v>336</v>
      </c>
      <c r="M340">
        <v>15.09</v>
      </c>
      <c r="N340">
        <v>0.37</v>
      </c>
      <c r="O340">
        <v>0.37</v>
      </c>
      <c r="P340">
        <v>3.19</v>
      </c>
      <c r="Q340">
        <v>0</v>
      </c>
      <c r="R340">
        <v>0</v>
      </c>
      <c r="S340">
        <v>1.6</v>
      </c>
      <c r="T340">
        <v>20.62</v>
      </c>
      <c r="U340">
        <v>79.38</v>
      </c>
    </row>
    <row r="341" spans="1:21" hidden="1" x14ac:dyDescent="0.25">
      <c r="A341" t="s">
        <v>12</v>
      </c>
      <c r="B341" t="s">
        <v>19</v>
      </c>
      <c r="C341">
        <v>63</v>
      </c>
      <c r="D341">
        <v>252</v>
      </c>
      <c r="E341">
        <v>26</v>
      </c>
      <c r="F341">
        <v>6</v>
      </c>
      <c r="G341">
        <v>18</v>
      </c>
      <c r="H341">
        <v>9</v>
      </c>
      <c r="I341">
        <v>0</v>
      </c>
      <c r="J341">
        <v>26</v>
      </c>
      <c r="K341">
        <v>1597</v>
      </c>
      <c r="L341">
        <v>337</v>
      </c>
      <c r="M341">
        <v>15.78</v>
      </c>
      <c r="N341">
        <v>1.63</v>
      </c>
      <c r="O341">
        <v>0.38</v>
      </c>
      <c r="P341">
        <v>1.1299999999999999</v>
      </c>
      <c r="Q341">
        <v>0.56000000000000005</v>
      </c>
      <c r="R341">
        <v>0</v>
      </c>
      <c r="S341">
        <v>1.63</v>
      </c>
      <c r="T341">
        <v>21.11</v>
      </c>
      <c r="U341">
        <v>78.89</v>
      </c>
    </row>
    <row r="342" spans="1:21" hidden="1" x14ac:dyDescent="0.25">
      <c r="A342" t="s">
        <v>12</v>
      </c>
      <c r="B342" t="s">
        <v>44</v>
      </c>
      <c r="C342">
        <v>71</v>
      </c>
      <c r="D342">
        <v>273</v>
      </c>
      <c r="E342">
        <v>0</v>
      </c>
      <c r="F342">
        <v>6</v>
      </c>
      <c r="G342">
        <v>95</v>
      </c>
      <c r="H342">
        <v>17</v>
      </c>
      <c r="I342">
        <v>0</v>
      </c>
      <c r="J342">
        <v>52</v>
      </c>
      <c r="K342">
        <v>1806</v>
      </c>
      <c r="L342">
        <v>443</v>
      </c>
      <c r="M342">
        <v>15.12</v>
      </c>
      <c r="N342">
        <v>0</v>
      </c>
      <c r="O342">
        <v>0.33</v>
      </c>
      <c r="P342">
        <v>5.26</v>
      </c>
      <c r="Q342">
        <v>0.94</v>
      </c>
      <c r="R342">
        <v>0</v>
      </c>
      <c r="S342">
        <v>2.88</v>
      </c>
      <c r="T342">
        <v>24.53</v>
      </c>
      <c r="U342">
        <v>75.47</v>
      </c>
    </row>
    <row r="343" spans="1:21" hidden="1" x14ac:dyDescent="0.25">
      <c r="A343" t="s">
        <v>12</v>
      </c>
      <c r="B343" t="s">
        <v>44</v>
      </c>
      <c r="C343">
        <v>71</v>
      </c>
      <c r="D343">
        <v>246</v>
      </c>
      <c r="E343">
        <v>20</v>
      </c>
      <c r="F343">
        <v>3</v>
      </c>
      <c r="G343">
        <v>73</v>
      </c>
      <c r="H343">
        <v>24</v>
      </c>
      <c r="I343">
        <v>0</v>
      </c>
      <c r="J343">
        <v>52</v>
      </c>
      <c r="K343">
        <v>1807</v>
      </c>
      <c r="L343">
        <v>418</v>
      </c>
      <c r="M343">
        <v>13.61</v>
      </c>
      <c r="N343">
        <v>1.1100000000000001</v>
      </c>
      <c r="O343">
        <v>0.17</v>
      </c>
      <c r="P343">
        <v>4.04</v>
      </c>
      <c r="Q343">
        <v>1.33</v>
      </c>
      <c r="R343">
        <v>0</v>
      </c>
      <c r="S343">
        <v>2.88</v>
      </c>
      <c r="T343">
        <v>23.14</v>
      </c>
      <c r="U343">
        <v>76.86</v>
      </c>
    </row>
    <row r="344" spans="1:21" hidden="1" x14ac:dyDescent="0.25">
      <c r="A344" t="s">
        <v>12</v>
      </c>
      <c r="B344" t="s">
        <v>44</v>
      </c>
      <c r="C344">
        <v>71</v>
      </c>
      <c r="D344">
        <v>242</v>
      </c>
      <c r="E344">
        <v>13</v>
      </c>
      <c r="F344">
        <v>4</v>
      </c>
      <c r="G344">
        <v>93</v>
      </c>
      <c r="H344">
        <v>23</v>
      </c>
      <c r="I344">
        <v>0</v>
      </c>
      <c r="J344">
        <v>53</v>
      </c>
      <c r="K344">
        <v>1806</v>
      </c>
      <c r="L344">
        <v>428</v>
      </c>
      <c r="M344">
        <v>13.4</v>
      </c>
      <c r="N344">
        <v>0.72</v>
      </c>
      <c r="O344">
        <v>0.22</v>
      </c>
      <c r="P344">
        <v>5.15</v>
      </c>
      <c r="Q344">
        <v>1.27</v>
      </c>
      <c r="R344">
        <v>0</v>
      </c>
      <c r="S344">
        <v>2.93</v>
      </c>
      <c r="T344">
        <v>23.69</v>
      </c>
      <c r="U344">
        <v>76.31</v>
      </c>
    </row>
    <row r="345" spans="1:21" hidden="1" x14ac:dyDescent="0.25">
      <c r="A345" t="s">
        <v>12</v>
      </c>
      <c r="B345" t="s">
        <v>45</v>
      </c>
      <c r="C345">
        <v>37</v>
      </c>
      <c r="D345">
        <v>184</v>
      </c>
      <c r="E345">
        <v>36</v>
      </c>
      <c r="F345">
        <v>18</v>
      </c>
      <c r="G345">
        <v>0</v>
      </c>
      <c r="H345">
        <v>20</v>
      </c>
      <c r="I345">
        <v>0</v>
      </c>
      <c r="J345">
        <v>0</v>
      </c>
      <c r="K345">
        <v>935</v>
      </c>
      <c r="L345">
        <v>258</v>
      </c>
      <c r="M345">
        <v>19.68</v>
      </c>
      <c r="N345">
        <v>3.85</v>
      </c>
      <c r="O345">
        <v>1.93</v>
      </c>
      <c r="P345">
        <v>0</v>
      </c>
      <c r="Q345">
        <v>2.14</v>
      </c>
      <c r="R345">
        <v>0</v>
      </c>
      <c r="S345">
        <v>0</v>
      </c>
      <c r="T345">
        <v>27.6</v>
      </c>
      <c r="U345">
        <v>72.400000000000006</v>
      </c>
    </row>
    <row r="346" spans="1:21" hidden="1" x14ac:dyDescent="0.25">
      <c r="A346" t="s">
        <v>12</v>
      </c>
      <c r="B346" t="s">
        <v>45</v>
      </c>
      <c r="C346">
        <v>37</v>
      </c>
      <c r="D346">
        <v>172</v>
      </c>
      <c r="E346">
        <v>55</v>
      </c>
      <c r="F346">
        <v>16</v>
      </c>
      <c r="G346">
        <v>5</v>
      </c>
      <c r="H346">
        <v>5</v>
      </c>
      <c r="I346">
        <v>0</v>
      </c>
      <c r="J346">
        <v>0</v>
      </c>
      <c r="K346">
        <v>938</v>
      </c>
      <c r="L346">
        <v>253</v>
      </c>
      <c r="M346">
        <v>18.34</v>
      </c>
      <c r="N346">
        <v>5.86</v>
      </c>
      <c r="O346">
        <v>1.71</v>
      </c>
      <c r="P346">
        <v>0.53</v>
      </c>
      <c r="Q346">
        <v>0.53</v>
      </c>
      <c r="R346">
        <v>0</v>
      </c>
      <c r="S346">
        <v>0</v>
      </c>
      <c r="T346">
        <v>26.97</v>
      </c>
      <c r="U346">
        <v>73.03</v>
      </c>
    </row>
    <row r="347" spans="1:21" hidden="1" x14ac:dyDescent="0.25">
      <c r="A347" t="s">
        <v>12</v>
      </c>
      <c r="B347" t="s">
        <v>45</v>
      </c>
      <c r="C347">
        <v>37</v>
      </c>
      <c r="D347">
        <v>139</v>
      </c>
      <c r="E347">
        <v>51</v>
      </c>
      <c r="F347">
        <v>9</v>
      </c>
      <c r="G347">
        <v>10</v>
      </c>
      <c r="H347">
        <v>6</v>
      </c>
      <c r="I347">
        <v>0</v>
      </c>
      <c r="J347">
        <v>0</v>
      </c>
      <c r="K347">
        <v>935</v>
      </c>
      <c r="L347">
        <v>215</v>
      </c>
      <c r="M347">
        <v>14.87</v>
      </c>
      <c r="N347">
        <v>5.45</v>
      </c>
      <c r="O347">
        <v>0.96</v>
      </c>
      <c r="P347">
        <v>1.07</v>
      </c>
      <c r="Q347">
        <v>0.64</v>
      </c>
      <c r="R347">
        <v>0</v>
      </c>
      <c r="S347">
        <v>0</v>
      </c>
      <c r="T347">
        <v>22.99</v>
      </c>
      <c r="U347">
        <v>77.010000000000005</v>
      </c>
    </row>
    <row r="348" spans="1:21" hidden="1" x14ac:dyDescent="0.25">
      <c r="A348" t="s">
        <v>12</v>
      </c>
      <c r="B348" t="s">
        <v>54</v>
      </c>
      <c r="C348">
        <v>64</v>
      </c>
      <c r="D348">
        <v>263</v>
      </c>
      <c r="E348">
        <v>44</v>
      </c>
      <c r="F348">
        <v>19</v>
      </c>
      <c r="G348">
        <v>0</v>
      </c>
      <c r="H348">
        <v>38</v>
      </c>
      <c r="I348">
        <v>0</v>
      </c>
      <c r="J348">
        <v>0</v>
      </c>
      <c r="K348">
        <v>1344</v>
      </c>
      <c r="L348">
        <v>364</v>
      </c>
      <c r="M348">
        <v>19.57</v>
      </c>
      <c r="N348">
        <v>3.27</v>
      </c>
      <c r="O348">
        <v>1.41</v>
      </c>
      <c r="P348">
        <v>0</v>
      </c>
      <c r="Q348">
        <v>2.83</v>
      </c>
      <c r="R348">
        <v>0</v>
      </c>
      <c r="S348">
        <v>0</v>
      </c>
      <c r="T348">
        <v>27.08</v>
      </c>
      <c r="U348">
        <v>72.92</v>
      </c>
    </row>
    <row r="349" spans="1:21" hidden="1" x14ac:dyDescent="0.25">
      <c r="A349" t="s">
        <v>12</v>
      </c>
      <c r="B349" t="s">
        <v>54</v>
      </c>
      <c r="C349">
        <v>64</v>
      </c>
      <c r="D349">
        <v>355</v>
      </c>
      <c r="E349">
        <v>13</v>
      </c>
      <c r="F349">
        <v>18</v>
      </c>
      <c r="G349">
        <v>0</v>
      </c>
      <c r="H349">
        <v>28</v>
      </c>
      <c r="I349">
        <v>0</v>
      </c>
      <c r="J349">
        <v>0</v>
      </c>
      <c r="K349">
        <v>1408</v>
      </c>
      <c r="L349">
        <v>414</v>
      </c>
      <c r="M349">
        <v>25.21</v>
      </c>
      <c r="N349">
        <v>0.92</v>
      </c>
      <c r="O349">
        <v>1.28</v>
      </c>
      <c r="P349">
        <v>0</v>
      </c>
      <c r="Q349">
        <v>1.99</v>
      </c>
      <c r="R349">
        <v>0</v>
      </c>
      <c r="S349">
        <v>0</v>
      </c>
      <c r="T349">
        <v>29.4</v>
      </c>
      <c r="U349">
        <v>70.599999999999994</v>
      </c>
    </row>
    <row r="350" spans="1:21" hidden="1" x14ac:dyDescent="0.25">
      <c r="A350" t="s">
        <v>12</v>
      </c>
      <c r="B350" t="s">
        <v>54</v>
      </c>
      <c r="C350">
        <v>63</v>
      </c>
      <c r="D350">
        <v>218</v>
      </c>
      <c r="E350">
        <v>18</v>
      </c>
      <c r="F350">
        <v>17</v>
      </c>
      <c r="G350">
        <v>10</v>
      </c>
      <c r="H350">
        <v>25</v>
      </c>
      <c r="I350">
        <v>0</v>
      </c>
      <c r="J350">
        <v>0</v>
      </c>
      <c r="K350">
        <v>1323</v>
      </c>
      <c r="L350">
        <v>288</v>
      </c>
      <c r="M350">
        <v>16.48</v>
      </c>
      <c r="N350">
        <v>1.36</v>
      </c>
      <c r="O350">
        <v>1.28</v>
      </c>
      <c r="P350">
        <v>0.76</v>
      </c>
      <c r="Q350">
        <v>1.89</v>
      </c>
      <c r="R350">
        <v>0</v>
      </c>
      <c r="S350">
        <v>0</v>
      </c>
      <c r="T350">
        <v>21.77</v>
      </c>
      <c r="U350">
        <v>78.23</v>
      </c>
    </row>
    <row r="351" spans="1:21" hidden="1" x14ac:dyDescent="0.25">
      <c r="A351" t="s">
        <v>12</v>
      </c>
      <c r="B351" t="s">
        <v>77</v>
      </c>
      <c r="C351">
        <v>44</v>
      </c>
      <c r="D351">
        <v>179</v>
      </c>
      <c r="E351">
        <v>11</v>
      </c>
      <c r="F351">
        <v>9</v>
      </c>
      <c r="G351">
        <v>0</v>
      </c>
      <c r="H351">
        <v>3</v>
      </c>
      <c r="I351">
        <v>0</v>
      </c>
      <c r="J351">
        <v>26</v>
      </c>
      <c r="K351">
        <v>1134</v>
      </c>
      <c r="L351">
        <v>228</v>
      </c>
      <c r="M351">
        <v>15.78</v>
      </c>
      <c r="N351">
        <v>0.97</v>
      </c>
      <c r="O351">
        <v>0.79</v>
      </c>
      <c r="P351">
        <v>0</v>
      </c>
      <c r="Q351">
        <v>0.26</v>
      </c>
      <c r="R351">
        <v>0</v>
      </c>
      <c r="S351">
        <v>2.29</v>
      </c>
      <c r="T351">
        <v>20.09</v>
      </c>
      <c r="U351">
        <v>79.91</v>
      </c>
    </row>
    <row r="352" spans="1:21" hidden="1" x14ac:dyDescent="0.25">
      <c r="A352" t="s">
        <v>12</v>
      </c>
      <c r="B352" t="s">
        <v>77</v>
      </c>
      <c r="C352">
        <v>44</v>
      </c>
      <c r="D352">
        <v>162</v>
      </c>
      <c r="E352">
        <v>14</v>
      </c>
      <c r="F352">
        <v>6</v>
      </c>
      <c r="G352">
        <v>11</v>
      </c>
      <c r="H352">
        <v>5</v>
      </c>
      <c r="I352">
        <v>0</v>
      </c>
      <c r="J352">
        <v>26</v>
      </c>
      <c r="K352">
        <v>1136</v>
      </c>
      <c r="L352">
        <v>224</v>
      </c>
      <c r="M352">
        <v>14.26</v>
      </c>
      <c r="N352">
        <v>1.23</v>
      </c>
      <c r="O352">
        <v>0.53</v>
      </c>
      <c r="P352">
        <v>0.97</v>
      </c>
      <c r="Q352">
        <v>0.44</v>
      </c>
      <c r="R352">
        <v>0</v>
      </c>
      <c r="S352">
        <v>2.29</v>
      </c>
      <c r="T352">
        <v>19.72</v>
      </c>
      <c r="U352">
        <v>80.28</v>
      </c>
    </row>
    <row r="353" spans="1:21" hidden="1" x14ac:dyDescent="0.25">
      <c r="A353" t="s">
        <v>12</v>
      </c>
      <c r="B353" t="s">
        <v>77</v>
      </c>
      <c r="C353">
        <v>45</v>
      </c>
      <c r="D353">
        <v>150</v>
      </c>
      <c r="E353">
        <v>28</v>
      </c>
      <c r="F353">
        <v>10</v>
      </c>
      <c r="G353">
        <v>2</v>
      </c>
      <c r="H353">
        <v>5</v>
      </c>
      <c r="I353">
        <v>0</v>
      </c>
      <c r="J353">
        <v>26</v>
      </c>
      <c r="K353">
        <v>1159</v>
      </c>
      <c r="L353">
        <v>221</v>
      </c>
      <c r="M353">
        <v>12.94</v>
      </c>
      <c r="N353">
        <v>2.42</v>
      </c>
      <c r="O353">
        <v>0.86</v>
      </c>
      <c r="P353">
        <v>0.17</v>
      </c>
      <c r="Q353">
        <v>0.43</v>
      </c>
      <c r="R353">
        <v>0</v>
      </c>
      <c r="S353">
        <v>2.2400000000000002</v>
      </c>
      <c r="T353">
        <v>19.059999999999999</v>
      </c>
      <c r="U353">
        <v>80.94</v>
      </c>
    </row>
    <row r="354" spans="1:21" hidden="1" x14ac:dyDescent="0.25">
      <c r="A354" t="s">
        <v>12</v>
      </c>
      <c r="B354" t="s">
        <v>88</v>
      </c>
      <c r="C354">
        <v>19</v>
      </c>
      <c r="D354">
        <v>82</v>
      </c>
      <c r="E354">
        <v>0</v>
      </c>
      <c r="F354">
        <v>9</v>
      </c>
      <c r="G354">
        <v>26</v>
      </c>
      <c r="H354">
        <v>2</v>
      </c>
      <c r="I354">
        <v>0</v>
      </c>
      <c r="J354">
        <v>0</v>
      </c>
      <c r="K354">
        <v>475</v>
      </c>
      <c r="L354">
        <v>119</v>
      </c>
      <c r="M354">
        <v>17.260000000000002</v>
      </c>
      <c r="N354">
        <v>0</v>
      </c>
      <c r="O354">
        <v>1.89</v>
      </c>
      <c r="P354">
        <v>5.47</v>
      </c>
      <c r="Q354">
        <v>0.42</v>
      </c>
      <c r="R354">
        <v>0</v>
      </c>
      <c r="S354">
        <v>0</v>
      </c>
      <c r="T354">
        <v>25.04</v>
      </c>
      <c r="U354">
        <v>74.959999999999994</v>
      </c>
    </row>
    <row r="355" spans="1:21" hidden="1" x14ac:dyDescent="0.25">
      <c r="A355" t="s">
        <v>12</v>
      </c>
      <c r="B355" t="s">
        <v>88</v>
      </c>
      <c r="C355">
        <v>19</v>
      </c>
      <c r="D355">
        <v>76</v>
      </c>
      <c r="E355">
        <v>0</v>
      </c>
      <c r="F355">
        <v>9</v>
      </c>
      <c r="G355">
        <v>26</v>
      </c>
      <c r="H355">
        <v>0</v>
      </c>
      <c r="I355">
        <v>0</v>
      </c>
      <c r="J355">
        <v>0</v>
      </c>
      <c r="K355">
        <v>478</v>
      </c>
      <c r="L355">
        <v>111</v>
      </c>
      <c r="M355">
        <v>15.9</v>
      </c>
      <c r="N355">
        <v>0</v>
      </c>
      <c r="O355">
        <v>1.88</v>
      </c>
      <c r="P355">
        <v>5.44</v>
      </c>
      <c r="Q355">
        <v>0</v>
      </c>
      <c r="R355">
        <v>0</v>
      </c>
      <c r="S355">
        <v>0</v>
      </c>
      <c r="T355">
        <v>23.22</v>
      </c>
      <c r="U355">
        <v>76.78</v>
      </c>
    </row>
    <row r="356" spans="1:21" hidden="1" x14ac:dyDescent="0.25">
      <c r="A356" t="s">
        <v>12</v>
      </c>
      <c r="B356" t="s">
        <v>88</v>
      </c>
      <c r="C356">
        <v>19</v>
      </c>
      <c r="D356">
        <v>58</v>
      </c>
      <c r="E356">
        <v>6</v>
      </c>
      <c r="F356">
        <v>8</v>
      </c>
      <c r="G356">
        <v>26</v>
      </c>
      <c r="H356">
        <v>1</v>
      </c>
      <c r="I356">
        <v>0</v>
      </c>
      <c r="J356">
        <v>0</v>
      </c>
      <c r="K356">
        <v>475</v>
      </c>
      <c r="L356">
        <v>99</v>
      </c>
      <c r="M356">
        <v>12.21</v>
      </c>
      <c r="N356">
        <v>1.26</v>
      </c>
      <c r="O356">
        <v>1.68</v>
      </c>
      <c r="P356">
        <v>5.47</v>
      </c>
      <c r="Q356">
        <v>0.21</v>
      </c>
      <c r="R356">
        <v>0</v>
      </c>
      <c r="S356">
        <v>0</v>
      </c>
      <c r="T356">
        <v>20.83</v>
      </c>
      <c r="U356">
        <v>79.17</v>
      </c>
    </row>
    <row r="357" spans="1:21" hidden="1" x14ac:dyDescent="0.25">
      <c r="A357" t="s">
        <v>12</v>
      </c>
      <c r="B357" t="s">
        <v>90</v>
      </c>
      <c r="C357">
        <v>11</v>
      </c>
      <c r="D357">
        <v>43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1</v>
      </c>
      <c r="K357">
        <v>227</v>
      </c>
      <c r="L357">
        <v>44</v>
      </c>
      <c r="M357">
        <v>18.940000000000001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0.44</v>
      </c>
      <c r="T357">
        <v>19.38</v>
      </c>
      <c r="U357">
        <v>80.62</v>
      </c>
    </row>
    <row r="358" spans="1:21" hidden="1" x14ac:dyDescent="0.25">
      <c r="A358" t="s">
        <v>12</v>
      </c>
      <c r="B358" t="s">
        <v>90</v>
      </c>
      <c r="C358">
        <v>11</v>
      </c>
      <c r="D358">
        <v>63</v>
      </c>
      <c r="E358">
        <v>1</v>
      </c>
      <c r="F358">
        <v>0</v>
      </c>
      <c r="G358">
        <v>0</v>
      </c>
      <c r="H358">
        <v>1</v>
      </c>
      <c r="I358">
        <v>0</v>
      </c>
      <c r="J358">
        <v>3</v>
      </c>
      <c r="K358">
        <v>242</v>
      </c>
      <c r="L358">
        <v>68</v>
      </c>
      <c r="M358">
        <v>26.03</v>
      </c>
      <c r="N358">
        <v>0.41</v>
      </c>
      <c r="O358">
        <v>0</v>
      </c>
      <c r="P358">
        <v>0</v>
      </c>
      <c r="Q358">
        <v>0.41</v>
      </c>
      <c r="R358">
        <v>0</v>
      </c>
      <c r="S358">
        <v>1.24</v>
      </c>
      <c r="T358">
        <v>28.09</v>
      </c>
      <c r="U358">
        <v>71.91</v>
      </c>
    </row>
    <row r="359" spans="1:21" hidden="1" x14ac:dyDescent="0.25">
      <c r="A359" t="s">
        <v>12</v>
      </c>
      <c r="B359" t="s">
        <v>90</v>
      </c>
      <c r="C359">
        <v>11</v>
      </c>
      <c r="D359">
        <v>33</v>
      </c>
      <c r="E359">
        <v>15</v>
      </c>
      <c r="F359">
        <v>0</v>
      </c>
      <c r="G359">
        <v>0</v>
      </c>
      <c r="H359">
        <v>2</v>
      </c>
      <c r="I359">
        <v>0</v>
      </c>
      <c r="J359">
        <v>0</v>
      </c>
      <c r="K359">
        <v>231</v>
      </c>
      <c r="L359">
        <v>50</v>
      </c>
      <c r="M359">
        <v>14.29</v>
      </c>
      <c r="N359">
        <v>6.49</v>
      </c>
      <c r="O359">
        <v>0</v>
      </c>
      <c r="P359">
        <v>0</v>
      </c>
      <c r="Q359">
        <v>0.87</v>
      </c>
      <c r="R359">
        <v>0</v>
      </c>
      <c r="S359">
        <v>0</v>
      </c>
      <c r="T359">
        <v>21.65</v>
      </c>
      <c r="U359">
        <v>78.349999999999994</v>
      </c>
    </row>
    <row r="360" spans="1:21" hidden="1" x14ac:dyDescent="0.25">
      <c r="A360" t="s">
        <v>12</v>
      </c>
      <c r="B360" t="s">
        <v>91</v>
      </c>
      <c r="C360">
        <v>48</v>
      </c>
      <c r="D360">
        <v>227</v>
      </c>
      <c r="E360">
        <v>25</v>
      </c>
      <c r="F360">
        <v>3</v>
      </c>
      <c r="G360">
        <v>0</v>
      </c>
      <c r="H360">
        <v>2</v>
      </c>
      <c r="I360">
        <v>0</v>
      </c>
      <c r="J360">
        <v>0</v>
      </c>
      <c r="K360">
        <v>1239</v>
      </c>
      <c r="L360">
        <v>257</v>
      </c>
      <c r="M360">
        <v>18.32</v>
      </c>
      <c r="N360">
        <v>2.02</v>
      </c>
      <c r="O360">
        <v>0.24</v>
      </c>
      <c r="P360">
        <v>0</v>
      </c>
      <c r="Q360">
        <v>0.16</v>
      </c>
      <c r="R360">
        <v>0</v>
      </c>
      <c r="S360">
        <v>0</v>
      </c>
      <c r="T360">
        <v>20.74</v>
      </c>
      <c r="U360">
        <v>79.260000000000005</v>
      </c>
    </row>
    <row r="361" spans="1:21" hidden="1" x14ac:dyDescent="0.25">
      <c r="A361" t="s">
        <v>12</v>
      </c>
      <c r="B361" t="s">
        <v>91</v>
      </c>
      <c r="C361">
        <v>48</v>
      </c>
      <c r="D361">
        <v>235</v>
      </c>
      <c r="E361">
        <v>16</v>
      </c>
      <c r="F361">
        <v>3</v>
      </c>
      <c r="G361">
        <v>0</v>
      </c>
      <c r="H361">
        <v>0</v>
      </c>
      <c r="I361">
        <v>0</v>
      </c>
      <c r="J361">
        <v>0</v>
      </c>
      <c r="K361">
        <v>1240</v>
      </c>
      <c r="L361">
        <v>254</v>
      </c>
      <c r="M361">
        <v>18.95</v>
      </c>
      <c r="N361">
        <v>1.29</v>
      </c>
      <c r="O361">
        <v>0.24</v>
      </c>
      <c r="P361">
        <v>0</v>
      </c>
      <c r="Q361">
        <v>0</v>
      </c>
      <c r="R361">
        <v>0</v>
      </c>
      <c r="S361">
        <v>0</v>
      </c>
      <c r="T361">
        <v>20.48</v>
      </c>
      <c r="U361">
        <v>79.52</v>
      </c>
    </row>
    <row r="362" spans="1:21" hidden="1" x14ac:dyDescent="0.25">
      <c r="A362" t="s">
        <v>12</v>
      </c>
      <c r="B362" t="s">
        <v>91</v>
      </c>
      <c r="C362">
        <v>48</v>
      </c>
      <c r="D362">
        <v>216</v>
      </c>
      <c r="E362">
        <v>12</v>
      </c>
      <c r="F362">
        <v>0</v>
      </c>
      <c r="G362">
        <v>0</v>
      </c>
      <c r="H362">
        <v>1</v>
      </c>
      <c r="I362">
        <v>0</v>
      </c>
      <c r="J362">
        <v>0</v>
      </c>
      <c r="K362">
        <v>1239</v>
      </c>
      <c r="L362">
        <v>229</v>
      </c>
      <c r="M362">
        <v>17.43</v>
      </c>
      <c r="N362">
        <v>0.97</v>
      </c>
      <c r="O362">
        <v>0</v>
      </c>
      <c r="P362">
        <v>0</v>
      </c>
      <c r="Q362">
        <v>0.08</v>
      </c>
      <c r="R362">
        <v>0</v>
      </c>
      <c r="S362">
        <v>0</v>
      </c>
      <c r="T362">
        <v>18.48</v>
      </c>
      <c r="U362">
        <v>81.52</v>
      </c>
    </row>
    <row r="363" spans="1:21" hidden="1" x14ac:dyDescent="0.25">
      <c r="A363" t="s">
        <v>12</v>
      </c>
      <c r="B363" t="s">
        <v>93</v>
      </c>
      <c r="C363">
        <v>22</v>
      </c>
      <c r="D363">
        <v>136</v>
      </c>
      <c r="E363">
        <v>4</v>
      </c>
      <c r="F363">
        <v>5</v>
      </c>
      <c r="G363">
        <v>0</v>
      </c>
      <c r="H363">
        <v>21</v>
      </c>
      <c r="I363">
        <v>0</v>
      </c>
      <c r="J363">
        <v>0</v>
      </c>
      <c r="K363">
        <v>482</v>
      </c>
      <c r="L363">
        <v>166</v>
      </c>
      <c r="M363">
        <v>28.22</v>
      </c>
      <c r="N363">
        <v>0.83</v>
      </c>
      <c r="O363">
        <v>1.04</v>
      </c>
      <c r="P363">
        <v>0</v>
      </c>
      <c r="Q363">
        <v>4.3600000000000003</v>
      </c>
      <c r="R363">
        <v>0</v>
      </c>
      <c r="S363">
        <v>0</v>
      </c>
      <c r="T363">
        <v>34.450000000000003</v>
      </c>
      <c r="U363">
        <v>65.55</v>
      </c>
    </row>
    <row r="364" spans="1:21" hidden="1" x14ac:dyDescent="0.25">
      <c r="A364" t="s">
        <v>12</v>
      </c>
      <c r="B364" t="s">
        <v>93</v>
      </c>
      <c r="C364">
        <v>22</v>
      </c>
      <c r="D364">
        <v>112</v>
      </c>
      <c r="E364">
        <v>1</v>
      </c>
      <c r="F364">
        <v>9</v>
      </c>
      <c r="G364">
        <v>0</v>
      </c>
      <c r="H364">
        <v>24</v>
      </c>
      <c r="I364">
        <v>0</v>
      </c>
      <c r="J364">
        <v>0</v>
      </c>
      <c r="K364">
        <v>500</v>
      </c>
      <c r="L364">
        <v>146</v>
      </c>
      <c r="M364">
        <v>22.4</v>
      </c>
      <c r="N364">
        <v>0.2</v>
      </c>
      <c r="O364">
        <v>1.8</v>
      </c>
      <c r="P364">
        <v>0</v>
      </c>
      <c r="Q364">
        <v>4.8</v>
      </c>
      <c r="R364">
        <v>0</v>
      </c>
      <c r="S364">
        <v>0</v>
      </c>
      <c r="T364">
        <v>29.2</v>
      </c>
      <c r="U364">
        <v>70.8</v>
      </c>
    </row>
    <row r="365" spans="1:21" hidden="1" x14ac:dyDescent="0.25">
      <c r="A365" t="s">
        <v>12</v>
      </c>
      <c r="B365" t="s">
        <v>93</v>
      </c>
      <c r="C365">
        <v>22</v>
      </c>
      <c r="D365">
        <v>62</v>
      </c>
      <c r="E365">
        <v>12</v>
      </c>
      <c r="F365">
        <v>8</v>
      </c>
      <c r="G365">
        <v>0</v>
      </c>
      <c r="H365">
        <v>35</v>
      </c>
      <c r="I365">
        <v>0</v>
      </c>
      <c r="J365">
        <v>0</v>
      </c>
      <c r="K365">
        <v>482</v>
      </c>
      <c r="L365">
        <v>117</v>
      </c>
      <c r="M365">
        <v>12.86</v>
      </c>
      <c r="N365">
        <v>2.4900000000000002</v>
      </c>
      <c r="O365">
        <v>1.66</v>
      </c>
      <c r="P365">
        <v>0</v>
      </c>
      <c r="Q365">
        <v>7.26</v>
      </c>
      <c r="R365">
        <v>0</v>
      </c>
      <c r="S365">
        <v>0</v>
      </c>
      <c r="T365">
        <v>24.27</v>
      </c>
      <c r="U365">
        <v>75.73</v>
      </c>
    </row>
    <row r="366" spans="1:21" hidden="1" x14ac:dyDescent="0.25">
      <c r="A366" t="s">
        <v>12</v>
      </c>
      <c r="B366" t="s">
        <v>119</v>
      </c>
      <c r="C366">
        <v>15</v>
      </c>
      <c r="D366">
        <v>68</v>
      </c>
      <c r="E366">
        <v>0</v>
      </c>
      <c r="F366">
        <v>6</v>
      </c>
      <c r="G366">
        <v>0</v>
      </c>
      <c r="H366">
        <v>0</v>
      </c>
      <c r="I366">
        <v>0</v>
      </c>
      <c r="J366">
        <v>0</v>
      </c>
      <c r="K366">
        <v>315</v>
      </c>
      <c r="L366">
        <v>74</v>
      </c>
      <c r="M366">
        <v>21.59</v>
      </c>
      <c r="N366">
        <v>0</v>
      </c>
      <c r="O366">
        <v>1.9</v>
      </c>
      <c r="P366">
        <v>0</v>
      </c>
      <c r="Q366">
        <v>0</v>
      </c>
      <c r="R366">
        <v>0</v>
      </c>
      <c r="S366">
        <v>0</v>
      </c>
      <c r="T366">
        <v>23.49</v>
      </c>
      <c r="U366">
        <v>76.510000000000005</v>
      </c>
    </row>
    <row r="367" spans="1:21" hidden="1" x14ac:dyDescent="0.25">
      <c r="A367" t="s">
        <v>12</v>
      </c>
      <c r="B367" t="s">
        <v>119</v>
      </c>
      <c r="C367">
        <v>15</v>
      </c>
      <c r="D367">
        <v>104</v>
      </c>
      <c r="E367">
        <v>2</v>
      </c>
      <c r="F367">
        <v>6</v>
      </c>
      <c r="G367">
        <v>4</v>
      </c>
      <c r="H367">
        <v>0</v>
      </c>
      <c r="I367">
        <v>0</v>
      </c>
      <c r="J367">
        <v>0</v>
      </c>
      <c r="K367">
        <v>330</v>
      </c>
      <c r="L367">
        <v>116</v>
      </c>
      <c r="M367">
        <v>31.52</v>
      </c>
      <c r="N367">
        <v>0.61</v>
      </c>
      <c r="O367">
        <v>1.82</v>
      </c>
      <c r="P367">
        <v>1.21</v>
      </c>
      <c r="Q367">
        <v>0</v>
      </c>
      <c r="R367">
        <v>0</v>
      </c>
      <c r="S367">
        <v>0</v>
      </c>
      <c r="T367">
        <v>35.159999999999997</v>
      </c>
      <c r="U367">
        <v>64.84</v>
      </c>
    </row>
    <row r="368" spans="1:21" hidden="1" x14ac:dyDescent="0.25">
      <c r="A368" t="s">
        <v>12</v>
      </c>
      <c r="B368" t="s">
        <v>119</v>
      </c>
      <c r="C368">
        <v>16</v>
      </c>
      <c r="D368">
        <v>52</v>
      </c>
      <c r="E368">
        <v>5</v>
      </c>
      <c r="F368">
        <v>5</v>
      </c>
      <c r="G368">
        <v>0</v>
      </c>
      <c r="H368">
        <v>0</v>
      </c>
      <c r="I368">
        <v>0</v>
      </c>
      <c r="J368">
        <v>0</v>
      </c>
      <c r="K368">
        <v>336</v>
      </c>
      <c r="L368">
        <v>62</v>
      </c>
      <c r="M368">
        <v>15.48</v>
      </c>
      <c r="N368">
        <v>1.49</v>
      </c>
      <c r="O368">
        <v>1.49</v>
      </c>
      <c r="P368">
        <v>0</v>
      </c>
      <c r="Q368">
        <v>0</v>
      </c>
      <c r="R368">
        <v>0</v>
      </c>
      <c r="S368">
        <v>0</v>
      </c>
      <c r="T368">
        <v>18.46</v>
      </c>
      <c r="U368">
        <v>81.540000000000006</v>
      </c>
    </row>
    <row r="369" spans="1:21" hidden="1" x14ac:dyDescent="0.25">
      <c r="A369" t="s">
        <v>12</v>
      </c>
      <c r="B369" t="s">
        <v>124</v>
      </c>
      <c r="C369">
        <v>1</v>
      </c>
      <c r="D369">
        <v>6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21</v>
      </c>
      <c r="L369">
        <v>6</v>
      </c>
      <c r="M369">
        <v>28.57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28.57</v>
      </c>
      <c r="U369">
        <v>71.430000000000007</v>
      </c>
    </row>
    <row r="370" spans="1:21" hidden="1" x14ac:dyDescent="0.25">
      <c r="A370" t="s">
        <v>12</v>
      </c>
      <c r="B370" t="s">
        <v>124</v>
      </c>
      <c r="C370">
        <v>1</v>
      </c>
      <c r="D370">
        <v>4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22</v>
      </c>
      <c r="L370">
        <v>4</v>
      </c>
      <c r="M370">
        <v>18.18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18.18</v>
      </c>
      <c r="U370">
        <v>81.819999999999993</v>
      </c>
    </row>
    <row r="371" spans="1:21" hidden="1" x14ac:dyDescent="0.25">
      <c r="A371" t="s">
        <v>12</v>
      </c>
      <c r="B371" t="s">
        <v>124</v>
      </c>
      <c r="C371">
        <v>1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21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100</v>
      </c>
    </row>
    <row r="372" spans="1:21" hidden="1" x14ac:dyDescent="0.25">
      <c r="A372" t="s">
        <v>12</v>
      </c>
      <c r="B372" t="s">
        <v>137</v>
      </c>
      <c r="C372">
        <v>1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26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100</v>
      </c>
    </row>
    <row r="373" spans="1:21" hidden="1" x14ac:dyDescent="0.25">
      <c r="A373" t="s">
        <v>12</v>
      </c>
      <c r="B373" t="s">
        <v>137</v>
      </c>
      <c r="C373">
        <v>1</v>
      </c>
      <c r="D373">
        <v>8</v>
      </c>
      <c r="E373">
        <v>0</v>
      </c>
      <c r="F373">
        <v>0</v>
      </c>
      <c r="G373">
        <v>0</v>
      </c>
      <c r="H373">
        <v>2</v>
      </c>
      <c r="I373">
        <v>0</v>
      </c>
      <c r="J373">
        <v>0</v>
      </c>
      <c r="K373">
        <v>26</v>
      </c>
      <c r="L373">
        <v>10</v>
      </c>
      <c r="M373">
        <v>30.77</v>
      </c>
      <c r="N373">
        <v>0</v>
      </c>
      <c r="O373">
        <v>0</v>
      </c>
      <c r="P373">
        <v>0</v>
      </c>
      <c r="Q373">
        <v>7.69</v>
      </c>
      <c r="R373">
        <v>0</v>
      </c>
      <c r="S373">
        <v>0</v>
      </c>
      <c r="T373">
        <v>38.46</v>
      </c>
      <c r="U373">
        <v>61.54</v>
      </c>
    </row>
    <row r="374" spans="1:21" hidden="1" x14ac:dyDescent="0.25">
      <c r="A374" t="s">
        <v>12</v>
      </c>
      <c r="B374" t="s">
        <v>137</v>
      </c>
      <c r="C374">
        <v>1</v>
      </c>
      <c r="D374">
        <v>5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26</v>
      </c>
      <c r="L374">
        <v>5</v>
      </c>
      <c r="M374">
        <v>19.23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19.23</v>
      </c>
      <c r="U374">
        <v>80.77</v>
      </c>
    </row>
    <row r="375" spans="1:21" hidden="1" x14ac:dyDescent="0.25">
      <c r="A375" t="s">
        <v>12</v>
      </c>
      <c r="B375" t="s">
        <v>140</v>
      </c>
      <c r="C375">
        <v>1</v>
      </c>
      <c r="D375">
        <v>13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26</v>
      </c>
      <c r="L375">
        <v>13</v>
      </c>
      <c r="M375">
        <v>50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50</v>
      </c>
      <c r="U375">
        <v>50</v>
      </c>
    </row>
    <row r="376" spans="1:21" hidden="1" x14ac:dyDescent="0.25">
      <c r="A376" t="s">
        <v>12</v>
      </c>
      <c r="B376" t="s">
        <v>140</v>
      </c>
      <c r="C376">
        <v>1</v>
      </c>
      <c r="D376">
        <v>5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26</v>
      </c>
      <c r="L376">
        <v>5</v>
      </c>
      <c r="M376">
        <v>19.23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19.23</v>
      </c>
      <c r="U376">
        <v>80.77</v>
      </c>
    </row>
    <row r="377" spans="1:21" hidden="1" x14ac:dyDescent="0.25">
      <c r="A377" t="s">
        <v>12</v>
      </c>
      <c r="B377" t="s">
        <v>140</v>
      </c>
      <c r="C377">
        <v>1</v>
      </c>
      <c r="D377">
        <v>0</v>
      </c>
      <c r="E377">
        <v>13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26</v>
      </c>
      <c r="L377">
        <v>13</v>
      </c>
      <c r="M377">
        <v>0</v>
      </c>
      <c r="N377">
        <v>50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50</v>
      </c>
      <c r="U377">
        <v>50</v>
      </c>
    </row>
    <row r="378" spans="1:21" hidden="1" x14ac:dyDescent="0.25">
      <c r="A378" t="s">
        <v>12</v>
      </c>
      <c r="B378" t="s">
        <v>147</v>
      </c>
      <c r="C378">
        <v>1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26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100</v>
      </c>
    </row>
    <row r="379" spans="1:21" hidden="1" x14ac:dyDescent="0.25">
      <c r="A379" t="s">
        <v>12</v>
      </c>
      <c r="B379" t="s">
        <v>147</v>
      </c>
      <c r="C379">
        <v>1</v>
      </c>
      <c r="D379">
        <v>8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26</v>
      </c>
      <c r="L379">
        <v>8</v>
      </c>
      <c r="M379">
        <v>30.77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30.77</v>
      </c>
      <c r="U379">
        <v>69.23</v>
      </c>
    </row>
    <row r="380" spans="1:21" hidden="1" x14ac:dyDescent="0.25">
      <c r="A380" t="s">
        <v>12</v>
      </c>
      <c r="B380" t="s">
        <v>147</v>
      </c>
      <c r="C380">
        <v>1</v>
      </c>
      <c r="D380">
        <v>8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26</v>
      </c>
      <c r="L380">
        <v>8</v>
      </c>
      <c r="M380">
        <v>30.77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30.77</v>
      </c>
      <c r="U380">
        <v>69.23</v>
      </c>
    </row>
    <row r="381" spans="1:21" hidden="1" x14ac:dyDescent="0.25">
      <c r="A381" t="s">
        <v>12</v>
      </c>
      <c r="B381" t="s">
        <v>168</v>
      </c>
      <c r="C381">
        <v>22</v>
      </c>
      <c r="D381">
        <v>90</v>
      </c>
      <c r="E381">
        <v>0</v>
      </c>
      <c r="F381">
        <v>9</v>
      </c>
      <c r="G381">
        <v>0</v>
      </c>
      <c r="H381">
        <v>0</v>
      </c>
      <c r="I381">
        <v>0</v>
      </c>
      <c r="J381">
        <v>26</v>
      </c>
      <c r="K381">
        <v>567</v>
      </c>
      <c r="L381">
        <v>125</v>
      </c>
      <c r="M381">
        <v>15.87</v>
      </c>
      <c r="N381">
        <v>0</v>
      </c>
      <c r="O381">
        <v>1.59</v>
      </c>
      <c r="P381">
        <v>0</v>
      </c>
      <c r="Q381">
        <v>0</v>
      </c>
      <c r="R381">
        <v>0</v>
      </c>
      <c r="S381">
        <v>4.59</v>
      </c>
      <c r="T381">
        <v>22.05</v>
      </c>
      <c r="U381">
        <v>77.95</v>
      </c>
    </row>
    <row r="382" spans="1:21" hidden="1" x14ac:dyDescent="0.25">
      <c r="A382" t="s">
        <v>12</v>
      </c>
      <c r="B382" t="s">
        <v>168</v>
      </c>
      <c r="C382">
        <v>22</v>
      </c>
      <c r="D382">
        <v>103</v>
      </c>
      <c r="E382">
        <v>27</v>
      </c>
      <c r="F382">
        <v>9</v>
      </c>
      <c r="G382">
        <v>0</v>
      </c>
      <c r="H382">
        <v>1</v>
      </c>
      <c r="I382">
        <v>0</v>
      </c>
      <c r="J382">
        <v>26</v>
      </c>
      <c r="K382">
        <v>568</v>
      </c>
      <c r="L382">
        <v>166</v>
      </c>
      <c r="M382">
        <v>18.13</v>
      </c>
      <c r="N382">
        <v>4.75</v>
      </c>
      <c r="O382">
        <v>1.58</v>
      </c>
      <c r="P382">
        <v>0</v>
      </c>
      <c r="Q382">
        <v>0.18</v>
      </c>
      <c r="R382">
        <v>0</v>
      </c>
      <c r="S382">
        <v>4.58</v>
      </c>
      <c r="T382">
        <v>29.22</v>
      </c>
      <c r="U382">
        <v>70.78</v>
      </c>
    </row>
    <row r="383" spans="1:21" hidden="1" x14ac:dyDescent="0.25">
      <c r="A383" t="s">
        <v>12</v>
      </c>
      <c r="B383" t="s">
        <v>168</v>
      </c>
      <c r="C383">
        <v>22</v>
      </c>
      <c r="D383">
        <v>56</v>
      </c>
      <c r="E383">
        <v>33</v>
      </c>
      <c r="F383">
        <v>9</v>
      </c>
      <c r="G383">
        <v>0</v>
      </c>
      <c r="H383">
        <v>2</v>
      </c>
      <c r="I383">
        <v>0</v>
      </c>
      <c r="J383">
        <v>0</v>
      </c>
      <c r="K383">
        <v>567</v>
      </c>
      <c r="L383">
        <v>100</v>
      </c>
      <c r="M383">
        <v>9.8800000000000008</v>
      </c>
      <c r="N383">
        <v>5.82</v>
      </c>
      <c r="O383">
        <v>1.59</v>
      </c>
      <c r="P383">
        <v>0</v>
      </c>
      <c r="Q383">
        <v>0.35</v>
      </c>
      <c r="R383">
        <v>0</v>
      </c>
      <c r="S383">
        <v>0</v>
      </c>
      <c r="T383">
        <v>17.64</v>
      </c>
      <c r="U383">
        <v>82.36</v>
      </c>
    </row>
    <row r="384" spans="1:21" hidden="1" x14ac:dyDescent="0.25">
      <c r="A384" t="s">
        <v>12</v>
      </c>
      <c r="B384" t="s">
        <v>178</v>
      </c>
      <c r="C384">
        <v>1</v>
      </c>
      <c r="D384">
        <v>6</v>
      </c>
      <c r="E384">
        <v>1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21</v>
      </c>
      <c r="L384">
        <v>7</v>
      </c>
      <c r="M384">
        <v>28.57</v>
      </c>
      <c r="N384">
        <v>4.76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33.33</v>
      </c>
      <c r="U384">
        <v>66.67</v>
      </c>
    </row>
    <row r="385" spans="1:21" hidden="1" x14ac:dyDescent="0.25">
      <c r="A385" t="s">
        <v>12</v>
      </c>
      <c r="B385" t="s">
        <v>178</v>
      </c>
      <c r="C385">
        <v>1</v>
      </c>
      <c r="D385">
        <v>8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22</v>
      </c>
      <c r="L385">
        <v>8</v>
      </c>
      <c r="M385">
        <v>36.36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36.36</v>
      </c>
      <c r="U385">
        <v>63.64</v>
      </c>
    </row>
    <row r="386" spans="1:21" hidden="1" x14ac:dyDescent="0.25">
      <c r="A386" t="s">
        <v>12</v>
      </c>
      <c r="B386" t="s">
        <v>178</v>
      </c>
      <c r="C386">
        <v>1</v>
      </c>
      <c r="D386">
        <v>2</v>
      </c>
      <c r="E386">
        <v>1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21</v>
      </c>
      <c r="L386">
        <v>4</v>
      </c>
      <c r="M386">
        <v>9.52</v>
      </c>
      <c r="N386">
        <v>4.76</v>
      </c>
      <c r="O386">
        <v>0</v>
      </c>
      <c r="P386">
        <v>0</v>
      </c>
      <c r="Q386">
        <v>4.76</v>
      </c>
      <c r="R386">
        <v>0</v>
      </c>
      <c r="S386">
        <v>0</v>
      </c>
      <c r="T386">
        <v>19.04</v>
      </c>
      <c r="U386">
        <v>80.959999999999994</v>
      </c>
    </row>
    <row r="387" spans="1:21" hidden="1" x14ac:dyDescent="0.25">
      <c r="A387" t="s">
        <v>12</v>
      </c>
      <c r="B387" t="s">
        <v>182</v>
      </c>
      <c r="C387">
        <v>1</v>
      </c>
      <c r="D387">
        <v>3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26</v>
      </c>
      <c r="L387">
        <v>3</v>
      </c>
      <c r="M387">
        <v>11.54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11.54</v>
      </c>
      <c r="U387">
        <v>88.46</v>
      </c>
    </row>
    <row r="388" spans="1:21" hidden="1" x14ac:dyDescent="0.25">
      <c r="A388" t="s">
        <v>12</v>
      </c>
      <c r="B388" t="s">
        <v>182</v>
      </c>
      <c r="C388">
        <v>1</v>
      </c>
      <c r="D388">
        <v>9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26</v>
      </c>
      <c r="L388">
        <v>9</v>
      </c>
      <c r="M388">
        <v>34.619999999999997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34.619999999999997</v>
      </c>
      <c r="U388">
        <v>65.38</v>
      </c>
    </row>
    <row r="389" spans="1:21" hidden="1" x14ac:dyDescent="0.25">
      <c r="A389" t="s">
        <v>12</v>
      </c>
      <c r="B389" t="s">
        <v>182</v>
      </c>
      <c r="C389">
        <v>1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26</v>
      </c>
      <c r="L389">
        <v>1</v>
      </c>
      <c r="M389">
        <v>3.85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3.85</v>
      </c>
      <c r="U389">
        <v>96.15</v>
      </c>
    </row>
    <row r="390" spans="1:21" x14ac:dyDescent="0.25">
      <c r="A390" t="s">
        <v>12</v>
      </c>
      <c r="C390" s="2">
        <f>SUM(C336:C389)/3</f>
        <v>445.66666666666669</v>
      </c>
      <c r="D390">
        <f t="shared" ref="D390:L390" si="18">SUM(D336:D389)</f>
        <v>5519</v>
      </c>
      <c r="E390">
        <f t="shared" si="18"/>
        <v>559</v>
      </c>
      <c r="F390">
        <f t="shared" si="18"/>
        <v>267</v>
      </c>
      <c r="G390">
        <f t="shared" si="18"/>
        <v>508</v>
      </c>
      <c r="H390">
        <f t="shared" si="18"/>
        <v>316</v>
      </c>
      <c r="I390">
        <f t="shared" si="18"/>
        <v>0</v>
      </c>
      <c r="J390">
        <f t="shared" si="18"/>
        <v>421</v>
      </c>
      <c r="K390">
        <f t="shared" si="18"/>
        <v>32477</v>
      </c>
      <c r="L390">
        <f t="shared" si="18"/>
        <v>7590</v>
      </c>
      <c r="M390" s="1">
        <f>D390*100/$K390</f>
        <v>16.99356467654032</v>
      </c>
      <c r="N390" s="1">
        <f t="shared" ref="N390:S390" si="19">E390*100/$K390</f>
        <v>1.7212180928041383</v>
      </c>
      <c r="O390" s="1">
        <f t="shared" si="19"/>
        <v>0.82212026972934693</v>
      </c>
      <c r="P390" s="1">
        <f t="shared" si="19"/>
        <v>1.5641838839794315</v>
      </c>
      <c r="Q390" s="1">
        <f t="shared" si="19"/>
        <v>0.97299627428641811</v>
      </c>
      <c r="R390" s="1">
        <f t="shared" si="19"/>
        <v>0</v>
      </c>
      <c r="S390" s="1">
        <f t="shared" si="19"/>
        <v>1.2963019983372848</v>
      </c>
      <c r="T390" s="1">
        <f>SUM(M390:S390)</f>
        <v>23.370385195676942</v>
      </c>
      <c r="U390" s="1">
        <f>100-T390</f>
        <v>76.629614804323054</v>
      </c>
    </row>
    <row r="391" spans="1:21" hidden="1" x14ac:dyDescent="0.25">
      <c r="A391" t="s">
        <v>36</v>
      </c>
      <c r="B391" t="s">
        <v>37</v>
      </c>
      <c r="C391">
        <v>29</v>
      </c>
      <c r="D391">
        <v>139</v>
      </c>
      <c r="E391">
        <v>62</v>
      </c>
      <c r="F391">
        <v>8</v>
      </c>
      <c r="G391">
        <v>0</v>
      </c>
      <c r="H391">
        <v>3</v>
      </c>
      <c r="I391">
        <v>0</v>
      </c>
      <c r="J391">
        <v>0</v>
      </c>
      <c r="K391">
        <v>593</v>
      </c>
      <c r="L391">
        <v>212</v>
      </c>
      <c r="M391">
        <v>23.44</v>
      </c>
      <c r="N391">
        <v>10.46</v>
      </c>
      <c r="O391">
        <v>1.35</v>
      </c>
      <c r="P391">
        <v>0</v>
      </c>
      <c r="Q391">
        <v>0.51</v>
      </c>
      <c r="R391">
        <v>0</v>
      </c>
      <c r="S391">
        <v>0</v>
      </c>
      <c r="T391">
        <v>35.76</v>
      </c>
      <c r="U391">
        <v>64.239999999999995</v>
      </c>
    </row>
    <row r="392" spans="1:21" hidden="1" x14ac:dyDescent="0.25">
      <c r="A392" t="s">
        <v>36</v>
      </c>
      <c r="B392" t="s">
        <v>37</v>
      </c>
      <c r="C392">
        <v>30</v>
      </c>
      <c r="D392">
        <v>133</v>
      </c>
      <c r="E392">
        <v>99</v>
      </c>
      <c r="F392">
        <v>9</v>
      </c>
      <c r="G392">
        <v>0</v>
      </c>
      <c r="H392">
        <v>0</v>
      </c>
      <c r="I392">
        <v>0</v>
      </c>
      <c r="J392">
        <v>0</v>
      </c>
      <c r="K392">
        <v>642</v>
      </c>
      <c r="L392">
        <v>241</v>
      </c>
      <c r="M392">
        <v>20.72</v>
      </c>
      <c r="N392">
        <v>15.42</v>
      </c>
      <c r="O392">
        <v>1.4</v>
      </c>
      <c r="P392">
        <v>0</v>
      </c>
      <c r="Q392">
        <v>0</v>
      </c>
      <c r="R392">
        <v>0</v>
      </c>
      <c r="S392">
        <v>0</v>
      </c>
      <c r="T392">
        <v>37.54</v>
      </c>
      <c r="U392">
        <v>62.46</v>
      </c>
    </row>
    <row r="393" spans="1:21" hidden="1" x14ac:dyDescent="0.25">
      <c r="A393" t="s">
        <v>36</v>
      </c>
      <c r="B393" t="s">
        <v>37</v>
      </c>
      <c r="C393">
        <v>30</v>
      </c>
      <c r="D393">
        <v>77</v>
      </c>
      <c r="E393">
        <v>60</v>
      </c>
      <c r="F393">
        <v>8</v>
      </c>
      <c r="G393">
        <v>3</v>
      </c>
      <c r="H393">
        <v>14</v>
      </c>
      <c r="I393">
        <v>0</v>
      </c>
      <c r="J393">
        <v>0</v>
      </c>
      <c r="K393">
        <v>614</v>
      </c>
      <c r="L393">
        <v>162</v>
      </c>
      <c r="M393">
        <v>12.54</v>
      </c>
      <c r="N393">
        <v>9.77</v>
      </c>
      <c r="O393">
        <v>1.3</v>
      </c>
      <c r="P393">
        <v>0.49</v>
      </c>
      <c r="Q393">
        <v>2.2799999999999998</v>
      </c>
      <c r="R393">
        <v>0</v>
      </c>
      <c r="S393">
        <v>0</v>
      </c>
      <c r="T393">
        <v>26.38</v>
      </c>
      <c r="U393">
        <v>73.62</v>
      </c>
    </row>
    <row r="394" spans="1:21" hidden="1" x14ac:dyDescent="0.25">
      <c r="A394" t="s">
        <v>36</v>
      </c>
      <c r="B394" t="s">
        <v>49</v>
      </c>
      <c r="C394">
        <v>19</v>
      </c>
      <c r="D394">
        <v>100</v>
      </c>
      <c r="E394">
        <v>6</v>
      </c>
      <c r="F394">
        <v>6</v>
      </c>
      <c r="G394">
        <v>0</v>
      </c>
      <c r="H394">
        <v>0</v>
      </c>
      <c r="I394">
        <v>0</v>
      </c>
      <c r="J394">
        <v>0</v>
      </c>
      <c r="K394">
        <v>439</v>
      </c>
      <c r="L394">
        <v>112</v>
      </c>
      <c r="M394">
        <v>22.78</v>
      </c>
      <c r="N394">
        <v>1.37</v>
      </c>
      <c r="O394">
        <v>1.37</v>
      </c>
      <c r="P394">
        <v>0</v>
      </c>
      <c r="Q394">
        <v>0</v>
      </c>
      <c r="R394">
        <v>0</v>
      </c>
      <c r="S394">
        <v>0</v>
      </c>
      <c r="T394">
        <v>25.52</v>
      </c>
      <c r="U394">
        <v>74.48</v>
      </c>
    </row>
    <row r="395" spans="1:21" hidden="1" x14ac:dyDescent="0.25">
      <c r="A395" t="s">
        <v>36</v>
      </c>
      <c r="B395" t="s">
        <v>49</v>
      </c>
      <c r="C395">
        <v>19</v>
      </c>
      <c r="D395">
        <v>106</v>
      </c>
      <c r="E395">
        <v>4</v>
      </c>
      <c r="F395">
        <v>8</v>
      </c>
      <c r="G395">
        <v>0</v>
      </c>
      <c r="H395">
        <v>0</v>
      </c>
      <c r="I395">
        <v>0</v>
      </c>
      <c r="J395">
        <v>0</v>
      </c>
      <c r="K395">
        <v>450</v>
      </c>
      <c r="L395">
        <v>118</v>
      </c>
      <c r="M395">
        <v>23.56</v>
      </c>
      <c r="N395">
        <v>0.89</v>
      </c>
      <c r="O395">
        <v>1.78</v>
      </c>
      <c r="P395">
        <v>0</v>
      </c>
      <c r="Q395">
        <v>0</v>
      </c>
      <c r="R395">
        <v>0</v>
      </c>
      <c r="S395">
        <v>0</v>
      </c>
      <c r="T395">
        <v>26.23</v>
      </c>
      <c r="U395">
        <v>73.77</v>
      </c>
    </row>
    <row r="396" spans="1:21" hidden="1" x14ac:dyDescent="0.25">
      <c r="A396" t="s">
        <v>36</v>
      </c>
      <c r="B396" t="s">
        <v>49</v>
      </c>
      <c r="C396">
        <v>19</v>
      </c>
      <c r="D396">
        <v>66</v>
      </c>
      <c r="E396">
        <v>9</v>
      </c>
      <c r="F396">
        <v>8</v>
      </c>
      <c r="G396">
        <v>0</v>
      </c>
      <c r="H396">
        <v>1</v>
      </c>
      <c r="I396">
        <v>0</v>
      </c>
      <c r="J396">
        <v>0</v>
      </c>
      <c r="K396">
        <v>439</v>
      </c>
      <c r="L396">
        <v>84</v>
      </c>
      <c r="M396">
        <v>15.03</v>
      </c>
      <c r="N396">
        <v>2.0499999999999998</v>
      </c>
      <c r="O396">
        <v>1.82</v>
      </c>
      <c r="P396">
        <v>0</v>
      </c>
      <c r="Q396">
        <v>0.23</v>
      </c>
      <c r="R396">
        <v>0</v>
      </c>
      <c r="S396">
        <v>0</v>
      </c>
      <c r="T396">
        <v>19.13</v>
      </c>
      <c r="U396">
        <v>80.87</v>
      </c>
    </row>
    <row r="397" spans="1:21" hidden="1" x14ac:dyDescent="0.25">
      <c r="A397" t="s">
        <v>36</v>
      </c>
      <c r="B397" t="s">
        <v>72</v>
      </c>
      <c r="C397">
        <v>17</v>
      </c>
      <c r="D397">
        <v>63</v>
      </c>
      <c r="E397">
        <v>0</v>
      </c>
      <c r="F397">
        <v>4</v>
      </c>
      <c r="G397">
        <v>0</v>
      </c>
      <c r="H397">
        <v>0</v>
      </c>
      <c r="I397">
        <v>0</v>
      </c>
      <c r="J397">
        <v>0</v>
      </c>
      <c r="K397">
        <v>373</v>
      </c>
      <c r="L397">
        <v>67</v>
      </c>
      <c r="M397">
        <v>16.89</v>
      </c>
      <c r="N397">
        <v>0</v>
      </c>
      <c r="O397">
        <v>1.07</v>
      </c>
      <c r="P397">
        <v>0</v>
      </c>
      <c r="Q397">
        <v>0</v>
      </c>
      <c r="R397">
        <v>0</v>
      </c>
      <c r="S397">
        <v>0</v>
      </c>
      <c r="T397">
        <v>17.96</v>
      </c>
      <c r="U397">
        <v>82.04</v>
      </c>
    </row>
    <row r="398" spans="1:21" hidden="1" x14ac:dyDescent="0.25">
      <c r="A398" t="s">
        <v>36</v>
      </c>
      <c r="B398" t="s">
        <v>72</v>
      </c>
      <c r="C398">
        <v>17</v>
      </c>
      <c r="D398">
        <v>96</v>
      </c>
      <c r="E398">
        <v>5</v>
      </c>
      <c r="F398">
        <v>3</v>
      </c>
      <c r="G398">
        <v>0</v>
      </c>
      <c r="H398">
        <v>1</v>
      </c>
      <c r="I398">
        <v>0</v>
      </c>
      <c r="J398">
        <v>0</v>
      </c>
      <c r="K398">
        <v>385</v>
      </c>
      <c r="L398">
        <v>105</v>
      </c>
      <c r="M398">
        <v>24.94</v>
      </c>
      <c r="N398">
        <v>1.3</v>
      </c>
      <c r="O398">
        <v>0.78</v>
      </c>
      <c r="P398">
        <v>0</v>
      </c>
      <c r="Q398">
        <v>0.26</v>
      </c>
      <c r="R398">
        <v>0</v>
      </c>
      <c r="S398">
        <v>0</v>
      </c>
      <c r="T398">
        <v>27.28</v>
      </c>
      <c r="U398">
        <v>72.72</v>
      </c>
    </row>
    <row r="399" spans="1:21" hidden="1" x14ac:dyDescent="0.25">
      <c r="A399" t="s">
        <v>36</v>
      </c>
      <c r="B399" t="s">
        <v>72</v>
      </c>
      <c r="C399">
        <v>17</v>
      </c>
      <c r="D399">
        <v>50</v>
      </c>
      <c r="E399">
        <v>1</v>
      </c>
      <c r="F399">
        <v>3</v>
      </c>
      <c r="G399">
        <v>0</v>
      </c>
      <c r="H399">
        <v>2</v>
      </c>
      <c r="I399">
        <v>0</v>
      </c>
      <c r="J399">
        <v>0</v>
      </c>
      <c r="K399">
        <v>373</v>
      </c>
      <c r="L399">
        <v>56</v>
      </c>
      <c r="M399">
        <v>13.4</v>
      </c>
      <c r="N399">
        <v>0.27</v>
      </c>
      <c r="O399">
        <v>0.8</v>
      </c>
      <c r="P399">
        <v>0</v>
      </c>
      <c r="Q399">
        <v>0.54</v>
      </c>
      <c r="R399">
        <v>0</v>
      </c>
      <c r="S399">
        <v>0</v>
      </c>
      <c r="T399">
        <v>15.01</v>
      </c>
      <c r="U399">
        <v>84.99</v>
      </c>
    </row>
    <row r="400" spans="1:21" hidden="1" x14ac:dyDescent="0.25">
      <c r="A400" t="s">
        <v>36</v>
      </c>
      <c r="B400" t="s">
        <v>130</v>
      </c>
      <c r="C400">
        <v>24</v>
      </c>
      <c r="D400">
        <v>126</v>
      </c>
      <c r="E400">
        <v>22</v>
      </c>
      <c r="F400">
        <v>12</v>
      </c>
      <c r="G400">
        <v>0</v>
      </c>
      <c r="H400">
        <v>14</v>
      </c>
      <c r="I400">
        <v>0</v>
      </c>
      <c r="J400">
        <v>0</v>
      </c>
      <c r="K400">
        <v>504</v>
      </c>
      <c r="L400">
        <v>174</v>
      </c>
      <c r="M400">
        <v>25</v>
      </c>
      <c r="N400">
        <v>4.37</v>
      </c>
      <c r="O400">
        <v>2.38</v>
      </c>
      <c r="P400">
        <v>0</v>
      </c>
      <c r="Q400">
        <v>2.78</v>
      </c>
      <c r="R400">
        <v>0</v>
      </c>
      <c r="S400">
        <v>0</v>
      </c>
      <c r="T400">
        <v>34.53</v>
      </c>
      <c r="U400">
        <v>65.47</v>
      </c>
    </row>
    <row r="401" spans="1:21" hidden="1" x14ac:dyDescent="0.25">
      <c r="A401" t="s">
        <v>36</v>
      </c>
      <c r="B401" t="s">
        <v>130</v>
      </c>
      <c r="C401">
        <v>24</v>
      </c>
      <c r="D401">
        <v>106</v>
      </c>
      <c r="E401">
        <v>47</v>
      </c>
      <c r="F401">
        <v>12</v>
      </c>
      <c r="G401">
        <v>4</v>
      </c>
      <c r="H401">
        <v>2</v>
      </c>
      <c r="I401">
        <v>0</v>
      </c>
      <c r="J401">
        <v>0</v>
      </c>
      <c r="K401">
        <v>528</v>
      </c>
      <c r="L401">
        <v>171</v>
      </c>
      <c r="M401">
        <v>20.079999999999998</v>
      </c>
      <c r="N401">
        <v>8.9</v>
      </c>
      <c r="O401">
        <v>2.27</v>
      </c>
      <c r="P401">
        <v>0.76</v>
      </c>
      <c r="Q401">
        <v>0.38</v>
      </c>
      <c r="R401">
        <v>0</v>
      </c>
      <c r="S401">
        <v>0</v>
      </c>
      <c r="T401">
        <v>32.39</v>
      </c>
      <c r="U401">
        <v>67.61</v>
      </c>
    </row>
    <row r="402" spans="1:21" hidden="1" x14ac:dyDescent="0.25">
      <c r="A402" t="s">
        <v>36</v>
      </c>
      <c r="B402" t="s">
        <v>130</v>
      </c>
      <c r="C402">
        <v>24</v>
      </c>
      <c r="D402">
        <v>65</v>
      </c>
      <c r="E402">
        <v>45</v>
      </c>
      <c r="F402">
        <v>6</v>
      </c>
      <c r="G402">
        <v>14</v>
      </c>
      <c r="H402">
        <v>8</v>
      </c>
      <c r="I402">
        <v>0</v>
      </c>
      <c r="J402">
        <v>0</v>
      </c>
      <c r="K402">
        <v>504</v>
      </c>
      <c r="L402">
        <v>138</v>
      </c>
      <c r="M402">
        <v>12.9</v>
      </c>
      <c r="N402">
        <v>8.93</v>
      </c>
      <c r="O402">
        <v>1.19</v>
      </c>
      <c r="P402">
        <v>2.78</v>
      </c>
      <c r="Q402">
        <v>1.59</v>
      </c>
      <c r="R402">
        <v>0</v>
      </c>
      <c r="S402">
        <v>0</v>
      </c>
      <c r="T402">
        <v>27.39</v>
      </c>
      <c r="U402">
        <v>72.61</v>
      </c>
    </row>
    <row r="403" spans="1:21" hidden="1" x14ac:dyDescent="0.25">
      <c r="A403" t="s">
        <v>36</v>
      </c>
      <c r="B403" t="s">
        <v>159</v>
      </c>
      <c r="C403">
        <v>2</v>
      </c>
      <c r="D403">
        <v>13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42</v>
      </c>
      <c r="L403">
        <v>13</v>
      </c>
      <c r="M403">
        <v>30.95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30.95</v>
      </c>
      <c r="U403">
        <v>69.05</v>
      </c>
    </row>
    <row r="404" spans="1:21" hidden="1" x14ac:dyDescent="0.25">
      <c r="A404" t="s">
        <v>36</v>
      </c>
      <c r="B404" t="s">
        <v>159</v>
      </c>
      <c r="C404">
        <v>2</v>
      </c>
      <c r="D404">
        <v>0</v>
      </c>
      <c r="E404">
        <v>5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44</v>
      </c>
      <c r="L404">
        <v>5</v>
      </c>
      <c r="M404">
        <v>0</v>
      </c>
      <c r="N404">
        <v>11.36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11.36</v>
      </c>
      <c r="U404">
        <v>88.64</v>
      </c>
    </row>
    <row r="405" spans="1:21" hidden="1" x14ac:dyDescent="0.25">
      <c r="A405" t="s">
        <v>36</v>
      </c>
      <c r="B405" t="s">
        <v>159</v>
      </c>
      <c r="C405">
        <v>2</v>
      </c>
      <c r="D405">
        <v>2</v>
      </c>
      <c r="E405">
        <v>6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42</v>
      </c>
      <c r="L405">
        <v>8</v>
      </c>
      <c r="M405">
        <v>4.76</v>
      </c>
      <c r="N405">
        <v>14.29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19.05</v>
      </c>
      <c r="U405">
        <v>80.95</v>
      </c>
    </row>
    <row r="406" spans="1:21" hidden="1" x14ac:dyDescent="0.25">
      <c r="A406" t="s">
        <v>36</v>
      </c>
      <c r="B406" t="s">
        <v>189</v>
      </c>
      <c r="C406">
        <v>2</v>
      </c>
      <c r="D406">
        <v>12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42</v>
      </c>
      <c r="L406">
        <v>12</v>
      </c>
      <c r="M406">
        <v>28.57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28.57</v>
      </c>
      <c r="U406">
        <v>71.430000000000007</v>
      </c>
    </row>
    <row r="407" spans="1:21" hidden="1" x14ac:dyDescent="0.25">
      <c r="A407" t="s">
        <v>36</v>
      </c>
      <c r="B407" t="s">
        <v>189</v>
      </c>
      <c r="C407">
        <v>2</v>
      </c>
      <c r="D407">
        <v>7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44</v>
      </c>
      <c r="L407">
        <v>7</v>
      </c>
      <c r="M407">
        <v>15.91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15.91</v>
      </c>
      <c r="U407">
        <v>84.09</v>
      </c>
    </row>
    <row r="408" spans="1:21" hidden="1" x14ac:dyDescent="0.25">
      <c r="A408" t="s">
        <v>36</v>
      </c>
      <c r="B408" t="s">
        <v>189</v>
      </c>
      <c r="C408">
        <v>2</v>
      </c>
      <c r="D408">
        <v>9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42</v>
      </c>
      <c r="L408">
        <v>9</v>
      </c>
      <c r="M408">
        <v>21.43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21.43</v>
      </c>
      <c r="U408">
        <v>78.569999999999993</v>
      </c>
    </row>
    <row r="409" spans="1:21" hidden="1" x14ac:dyDescent="0.25">
      <c r="A409" t="s">
        <v>36</v>
      </c>
      <c r="B409" t="s">
        <v>197</v>
      </c>
      <c r="C409">
        <v>2</v>
      </c>
      <c r="D409">
        <v>13</v>
      </c>
      <c r="E409">
        <v>18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52</v>
      </c>
      <c r="L409">
        <v>31</v>
      </c>
      <c r="M409">
        <v>25</v>
      </c>
      <c r="N409">
        <v>34.619999999999997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59.62</v>
      </c>
      <c r="U409">
        <v>40.380000000000003</v>
      </c>
    </row>
    <row r="410" spans="1:21" hidden="1" x14ac:dyDescent="0.25">
      <c r="A410" t="s">
        <v>36</v>
      </c>
      <c r="B410" t="s">
        <v>197</v>
      </c>
      <c r="C410">
        <v>2</v>
      </c>
      <c r="D410">
        <v>11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52</v>
      </c>
      <c r="L410">
        <v>11</v>
      </c>
      <c r="M410">
        <v>21.15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21.15</v>
      </c>
      <c r="U410">
        <v>78.849999999999994</v>
      </c>
    </row>
    <row r="411" spans="1:21" hidden="1" x14ac:dyDescent="0.25">
      <c r="A411" t="s">
        <v>36</v>
      </c>
      <c r="B411" t="s">
        <v>197</v>
      </c>
      <c r="C411">
        <v>2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52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100</v>
      </c>
    </row>
    <row r="412" spans="1:21" hidden="1" x14ac:dyDescent="0.25">
      <c r="A412" t="s">
        <v>36</v>
      </c>
      <c r="B412" t="s">
        <v>200</v>
      </c>
      <c r="C412">
        <v>3</v>
      </c>
      <c r="D412">
        <v>12</v>
      </c>
      <c r="E412">
        <v>1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78</v>
      </c>
      <c r="L412">
        <v>13</v>
      </c>
      <c r="M412">
        <v>15.38</v>
      </c>
      <c r="N412">
        <v>1.28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16.66</v>
      </c>
      <c r="U412">
        <v>83.34</v>
      </c>
    </row>
    <row r="413" spans="1:21" hidden="1" x14ac:dyDescent="0.25">
      <c r="A413" t="s">
        <v>36</v>
      </c>
      <c r="B413" t="s">
        <v>200</v>
      </c>
      <c r="C413">
        <v>3</v>
      </c>
      <c r="D413">
        <v>11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78</v>
      </c>
      <c r="L413">
        <v>11</v>
      </c>
      <c r="M413">
        <v>14.1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14.1</v>
      </c>
      <c r="U413">
        <v>85.9</v>
      </c>
    </row>
    <row r="414" spans="1:21" hidden="1" x14ac:dyDescent="0.25">
      <c r="A414" t="s">
        <v>36</v>
      </c>
      <c r="B414" t="s">
        <v>200</v>
      </c>
      <c r="C414">
        <v>3</v>
      </c>
      <c r="D414">
        <v>14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78</v>
      </c>
      <c r="L414">
        <v>14</v>
      </c>
      <c r="M414">
        <v>17.95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17.95</v>
      </c>
      <c r="U414">
        <v>82.05</v>
      </c>
    </row>
    <row r="415" spans="1:21" hidden="1" x14ac:dyDescent="0.25">
      <c r="A415" t="s">
        <v>36</v>
      </c>
      <c r="B415" t="s">
        <v>212</v>
      </c>
      <c r="C415">
        <v>7</v>
      </c>
      <c r="D415">
        <v>23</v>
      </c>
      <c r="E415">
        <v>4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157</v>
      </c>
      <c r="L415">
        <v>27</v>
      </c>
      <c r="M415">
        <v>14.65</v>
      </c>
      <c r="N415">
        <v>2.5499999999999998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17.2</v>
      </c>
      <c r="U415">
        <v>82.8</v>
      </c>
    </row>
    <row r="416" spans="1:21" hidden="1" x14ac:dyDescent="0.25">
      <c r="A416" t="s">
        <v>36</v>
      </c>
      <c r="B416" t="s">
        <v>212</v>
      </c>
      <c r="C416">
        <v>7</v>
      </c>
      <c r="D416">
        <v>15</v>
      </c>
      <c r="E416">
        <v>12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162</v>
      </c>
      <c r="L416">
        <v>27</v>
      </c>
      <c r="M416">
        <v>9.26</v>
      </c>
      <c r="N416">
        <v>7.41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16.670000000000002</v>
      </c>
      <c r="U416">
        <v>83.33</v>
      </c>
    </row>
    <row r="417" spans="1:21" hidden="1" x14ac:dyDescent="0.25">
      <c r="A417" t="s">
        <v>36</v>
      </c>
      <c r="B417" t="s">
        <v>212</v>
      </c>
      <c r="C417">
        <v>7</v>
      </c>
      <c r="D417">
        <v>40</v>
      </c>
      <c r="E417">
        <v>0</v>
      </c>
      <c r="F417">
        <v>0</v>
      </c>
      <c r="G417">
        <v>0</v>
      </c>
      <c r="H417">
        <v>1</v>
      </c>
      <c r="I417">
        <v>0</v>
      </c>
      <c r="J417">
        <v>0</v>
      </c>
      <c r="K417">
        <v>157</v>
      </c>
      <c r="L417">
        <v>41</v>
      </c>
      <c r="M417">
        <v>25.48</v>
      </c>
      <c r="N417">
        <v>0</v>
      </c>
      <c r="O417">
        <v>0</v>
      </c>
      <c r="P417">
        <v>0</v>
      </c>
      <c r="Q417">
        <v>0.64</v>
      </c>
      <c r="R417">
        <v>0</v>
      </c>
      <c r="S417">
        <v>0</v>
      </c>
      <c r="T417">
        <v>26.12</v>
      </c>
      <c r="U417">
        <v>73.88</v>
      </c>
    </row>
    <row r="418" spans="1:21" hidden="1" x14ac:dyDescent="0.25">
      <c r="A418" t="s">
        <v>36</v>
      </c>
      <c r="B418" t="s">
        <v>215</v>
      </c>
      <c r="C418">
        <v>4</v>
      </c>
      <c r="D418">
        <v>20</v>
      </c>
      <c r="E418">
        <v>5</v>
      </c>
      <c r="F418">
        <v>4</v>
      </c>
      <c r="G418">
        <v>0</v>
      </c>
      <c r="H418">
        <v>1</v>
      </c>
      <c r="I418">
        <v>0</v>
      </c>
      <c r="J418">
        <v>0</v>
      </c>
      <c r="K418">
        <v>84</v>
      </c>
      <c r="L418">
        <v>30</v>
      </c>
      <c r="M418">
        <v>23.81</v>
      </c>
      <c r="N418">
        <v>5.95</v>
      </c>
      <c r="O418">
        <v>4.76</v>
      </c>
      <c r="P418">
        <v>0</v>
      </c>
      <c r="Q418">
        <v>1.19</v>
      </c>
      <c r="R418">
        <v>0</v>
      </c>
      <c r="S418">
        <v>0</v>
      </c>
      <c r="T418">
        <v>35.71</v>
      </c>
      <c r="U418">
        <v>64.290000000000006</v>
      </c>
    </row>
    <row r="419" spans="1:21" hidden="1" x14ac:dyDescent="0.25">
      <c r="A419" t="s">
        <v>36</v>
      </c>
      <c r="B419" t="s">
        <v>215</v>
      </c>
      <c r="C419">
        <v>4</v>
      </c>
      <c r="D419">
        <v>18</v>
      </c>
      <c r="E419">
        <v>0</v>
      </c>
      <c r="F419">
        <v>8</v>
      </c>
      <c r="G419">
        <v>0</v>
      </c>
      <c r="H419">
        <v>1</v>
      </c>
      <c r="I419">
        <v>0</v>
      </c>
      <c r="J419">
        <v>0</v>
      </c>
      <c r="K419">
        <v>88</v>
      </c>
      <c r="L419">
        <v>27</v>
      </c>
      <c r="M419">
        <v>20.45</v>
      </c>
      <c r="N419">
        <v>0</v>
      </c>
      <c r="O419">
        <v>9.09</v>
      </c>
      <c r="P419">
        <v>0</v>
      </c>
      <c r="Q419">
        <v>1.1399999999999999</v>
      </c>
      <c r="R419">
        <v>0</v>
      </c>
      <c r="S419">
        <v>0</v>
      </c>
      <c r="T419">
        <v>30.68</v>
      </c>
      <c r="U419">
        <v>69.319999999999993</v>
      </c>
    </row>
    <row r="420" spans="1:21" hidden="1" x14ac:dyDescent="0.25">
      <c r="A420" t="s">
        <v>36</v>
      </c>
      <c r="B420" t="s">
        <v>215</v>
      </c>
      <c r="C420">
        <v>4</v>
      </c>
      <c r="D420">
        <v>14</v>
      </c>
      <c r="E420">
        <v>7</v>
      </c>
      <c r="F420">
        <v>10</v>
      </c>
      <c r="G420">
        <v>0</v>
      </c>
      <c r="H420">
        <v>1</v>
      </c>
      <c r="I420">
        <v>0</v>
      </c>
      <c r="J420">
        <v>0</v>
      </c>
      <c r="K420">
        <v>84</v>
      </c>
      <c r="L420">
        <v>32</v>
      </c>
      <c r="M420">
        <v>16.670000000000002</v>
      </c>
      <c r="N420">
        <v>8.33</v>
      </c>
      <c r="O420">
        <v>11.9</v>
      </c>
      <c r="P420">
        <v>0</v>
      </c>
      <c r="Q420">
        <v>1.19</v>
      </c>
      <c r="R420">
        <v>0</v>
      </c>
      <c r="S420">
        <v>0</v>
      </c>
      <c r="T420">
        <v>38.090000000000003</v>
      </c>
      <c r="U420">
        <v>61.91</v>
      </c>
    </row>
    <row r="421" spans="1:21" hidden="1" x14ac:dyDescent="0.25">
      <c r="A421" t="s">
        <v>36</v>
      </c>
      <c r="B421" t="s">
        <v>225</v>
      </c>
      <c r="C421">
        <v>1</v>
      </c>
      <c r="D421">
        <v>7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21</v>
      </c>
      <c r="L421">
        <v>7</v>
      </c>
      <c r="M421">
        <v>33.33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33.33</v>
      </c>
      <c r="U421">
        <v>66.67</v>
      </c>
    </row>
    <row r="422" spans="1:21" hidden="1" x14ac:dyDescent="0.25">
      <c r="A422" t="s">
        <v>36</v>
      </c>
      <c r="B422" t="s">
        <v>225</v>
      </c>
      <c r="C422">
        <v>1</v>
      </c>
      <c r="D422">
        <v>6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22</v>
      </c>
      <c r="L422">
        <v>6</v>
      </c>
      <c r="M422">
        <v>27.27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27.27</v>
      </c>
      <c r="U422">
        <v>72.73</v>
      </c>
    </row>
    <row r="423" spans="1:21" hidden="1" x14ac:dyDescent="0.25">
      <c r="A423" t="s">
        <v>36</v>
      </c>
      <c r="B423" t="s">
        <v>225</v>
      </c>
      <c r="C423">
        <v>1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21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100</v>
      </c>
    </row>
    <row r="424" spans="1:21" x14ac:dyDescent="0.25">
      <c r="A424" t="s">
        <v>238</v>
      </c>
      <c r="C424" s="2">
        <f>SUM(C391:C423)/3</f>
        <v>110.66666666666667</v>
      </c>
      <c r="D424">
        <f t="shared" ref="D424:L424" si="20">SUM(D391:D423)</f>
        <v>1374</v>
      </c>
      <c r="E424">
        <f t="shared" si="20"/>
        <v>418</v>
      </c>
      <c r="F424">
        <f t="shared" si="20"/>
        <v>109</v>
      </c>
      <c r="G424">
        <f t="shared" si="20"/>
        <v>21</v>
      </c>
      <c r="H424">
        <f t="shared" si="20"/>
        <v>49</v>
      </c>
      <c r="I424">
        <f t="shared" si="20"/>
        <v>0</v>
      </c>
      <c r="J424">
        <f t="shared" si="20"/>
        <v>0</v>
      </c>
      <c r="K424">
        <f t="shared" si="20"/>
        <v>7286</v>
      </c>
      <c r="L424">
        <f t="shared" si="20"/>
        <v>1971</v>
      </c>
      <c r="M424" s="1">
        <f>D424*100/$K424</f>
        <v>18.858083996706011</v>
      </c>
      <c r="N424" s="1">
        <f t="shared" ref="N424:S424" si="21">E424*100/$K424</f>
        <v>5.7370299203952788</v>
      </c>
      <c r="O424" s="1">
        <f t="shared" si="21"/>
        <v>1.4960197639308261</v>
      </c>
      <c r="P424" s="1">
        <f t="shared" si="21"/>
        <v>0.28822399121603076</v>
      </c>
      <c r="Q424" s="1">
        <f t="shared" si="21"/>
        <v>0.67252264617073843</v>
      </c>
      <c r="R424" s="1">
        <f t="shared" si="21"/>
        <v>0</v>
      </c>
      <c r="S424" s="1">
        <f t="shared" si="21"/>
        <v>0</v>
      </c>
      <c r="T424" s="1">
        <f>SUM(M424:S424)</f>
        <v>27.051880318418885</v>
      </c>
      <c r="U424" s="1">
        <f>100-T424</f>
        <v>72.948119681581119</v>
      </c>
    </row>
    <row r="425" spans="1:21" hidden="1" x14ac:dyDescent="0.25">
      <c r="A425" t="s">
        <v>41</v>
      </c>
      <c r="B425" t="s">
        <v>42</v>
      </c>
      <c r="C425">
        <v>15</v>
      </c>
      <c r="D425">
        <v>58</v>
      </c>
      <c r="E425">
        <v>1</v>
      </c>
      <c r="F425">
        <v>3</v>
      </c>
      <c r="G425">
        <v>0</v>
      </c>
      <c r="H425">
        <v>1</v>
      </c>
      <c r="I425">
        <v>0</v>
      </c>
      <c r="J425">
        <v>0</v>
      </c>
      <c r="K425">
        <v>385</v>
      </c>
      <c r="L425">
        <v>63</v>
      </c>
      <c r="M425">
        <v>15.06</v>
      </c>
      <c r="N425">
        <v>0.26</v>
      </c>
      <c r="O425">
        <v>0.78</v>
      </c>
      <c r="P425">
        <v>0</v>
      </c>
      <c r="Q425">
        <v>0.26</v>
      </c>
      <c r="R425">
        <v>0</v>
      </c>
      <c r="S425">
        <v>0</v>
      </c>
      <c r="T425">
        <v>16.36</v>
      </c>
      <c r="U425">
        <v>83.64</v>
      </c>
    </row>
    <row r="426" spans="1:21" hidden="1" x14ac:dyDescent="0.25">
      <c r="A426" t="s">
        <v>41</v>
      </c>
      <c r="B426" t="s">
        <v>42</v>
      </c>
      <c r="C426">
        <v>15</v>
      </c>
      <c r="D426">
        <v>73</v>
      </c>
      <c r="E426">
        <v>8</v>
      </c>
      <c r="F426">
        <v>3</v>
      </c>
      <c r="G426">
        <v>0</v>
      </c>
      <c r="H426">
        <v>2</v>
      </c>
      <c r="I426">
        <v>0</v>
      </c>
      <c r="J426">
        <v>0</v>
      </c>
      <c r="K426">
        <v>386</v>
      </c>
      <c r="L426">
        <v>86</v>
      </c>
      <c r="M426">
        <v>18.91</v>
      </c>
      <c r="N426">
        <v>2.0699999999999998</v>
      </c>
      <c r="O426">
        <v>0.78</v>
      </c>
      <c r="P426">
        <v>0</v>
      </c>
      <c r="Q426">
        <v>0.52</v>
      </c>
      <c r="R426">
        <v>0</v>
      </c>
      <c r="S426">
        <v>0</v>
      </c>
      <c r="T426">
        <v>22.28</v>
      </c>
      <c r="U426">
        <v>77.72</v>
      </c>
    </row>
    <row r="427" spans="1:21" hidden="1" x14ac:dyDescent="0.25">
      <c r="A427" t="s">
        <v>41</v>
      </c>
      <c r="B427" t="s">
        <v>42</v>
      </c>
      <c r="C427">
        <v>15</v>
      </c>
      <c r="D427">
        <v>58</v>
      </c>
      <c r="E427">
        <v>4</v>
      </c>
      <c r="F427">
        <v>3</v>
      </c>
      <c r="G427">
        <v>0</v>
      </c>
      <c r="H427">
        <v>0</v>
      </c>
      <c r="I427">
        <v>0</v>
      </c>
      <c r="J427">
        <v>0</v>
      </c>
      <c r="K427">
        <v>385</v>
      </c>
      <c r="L427">
        <v>65</v>
      </c>
      <c r="M427">
        <v>15.06</v>
      </c>
      <c r="N427">
        <v>1.04</v>
      </c>
      <c r="O427">
        <v>0.78</v>
      </c>
      <c r="P427">
        <v>0</v>
      </c>
      <c r="Q427">
        <v>0</v>
      </c>
      <c r="R427">
        <v>0</v>
      </c>
      <c r="S427">
        <v>0</v>
      </c>
      <c r="T427">
        <v>16.88</v>
      </c>
      <c r="U427">
        <v>83.12</v>
      </c>
    </row>
    <row r="428" spans="1:21" hidden="1" x14ac:dyDescent="0.25">
      <c r="A428" t="s">
        <v>41</v>
      </c>
      <c r="B428" t="s">
        <v>43</v>
      </c>
      <c r="C428">
        <v>24</v>
      </c>
      <c r="D428">
        <v>89</v>
      </c>
      <c r="E428">
        <v>10</v>
      </c>
      <c r="F428">
        <v>9</v>
      </c>
      <c r="G428">
        <v>13</v>
      </c>
      <c r="H428">
        <v>1</v>
      </c>
      <c r="I428">
        <v>0</v>
      </c>
      <c r="J428">
        <v>21</v>
      </c>
      <c r="K428">
        <v>529</v>
      </c>
      <c r="L428">
        <v>143</v>
      </c>
      <c r="M428">
        <v>16.82</v>
      </c>
      <c r="N428">
        <v>1.89</v>
      </c>
      <c r="O428">
        <v>1.7</v>
      </c>
      <c r="P428">
        <v>2.46</v>
      </c>
      <c r="Q428">
        <v>0.19</v>
      </c>
      <c r="R428">
        <v>0</v>
      </c>
      <c r="S428">
        <v>3.97</v>
      </c>
      <c r="T428">
        <v>27.03</v>
      </c>
      <c r="U428">
        <v>72.97</v>
      </c>
    </row>
    <row r="429" spans="1:21" hidden="1" x14ac:dyDescent="0.25">
      <c r="A429" t="s">
        <v>41</v>
      </c>
      <c r="B429" t="s">
        <v>43</v>
      </c>
      <c r="C429">
        <v>24</v>
      </c>
      <c r="D429">
        <v>116</v>
      </c>
      <c r="E429">
        <v>40</v>
      </c>
      <c r="F429">
        <v>6</v>
      </c>
      <c r="G429">
        <v>11</v>
      </c>
      <c r="H429">
        <v>0</v>
      </c>
      <c r="I429">
        <v>0</v>
      </c>
      <c r="J429">
        <v>22</v>
      </c>
      <c r="K429">
        <v>548</v>
      </c>
      <c r="L429">
        <v>195</v>
      </c>
      <c r="M429">
        <v>21.17</v>
      </c>
      <c r="N429">
        <v>7.3</v>
      </c>
      <c r="O429">
        <v>1.0900000000000001</v>
      </c>
      <c r="P429">
        <v>2.0099999999999998</v>
      </c>
      <c r="Q429">
        <v>0</v>
      </c>
      <c r="R429">
        <v>0</v>
      </c>
      <c r="S429">
        <v>4.01</v>
      </c>
      <c r="T429">
        <v>35.58</v>
      </c>
      <c r="U429">
        <v>64.42</v>
      </c>
    </row>
    <row r="430" spans="1:21" hidden="1" x14ac:dyDescent="0.25">
      <c r="A430" t="s">
        <v>41</v>
      </c>
      <c r="B430" t="s">
        <v>43</v>
      </c>
      <c r="C430">
        <v>24</v>
      </c>
      <c r="D430">
        <v>76</v>
      </c>
      <c r="E430">
        <v>23</v>
      </c>
      <c r="F430">
        <v>6</v>
      </c>
      <c r="G430">
        <v>0</v>
      </c>
      <c r="H430">
        <v>3</v>
      </c>
      <c r="I430">
        <v>0</v>
      </c>
      <c r="J430">
        <v>42</v>
      </c>
      <c r="K430">
        <v>529</v>
      </c>
      <c r="L430">
        <v>150</v>
      </c>
      <c r="M430">
        <v>14.37</v>
      </c>
      <c r="N430">
        <v>4.3499999999999996</v>
      </c>
      <c r="O430">
        <v>1.1299999999999999</v>
      </c>
      <c r="P430">
        <v>0</v>
      </c>
      <c r="Q430">
        <v>0.56999999999999995</v>
      </c>
      <c r="R430">
        <v>0</v>
      </c>
      <c r="S430">
        <v>7.94</v>
      </c>
      <c r="T430">
        <v>28.36</v>
      </c>
      <c r="U430">
        <v>71.64</v>
      </c>
    </row>
    <row r="431" spans="1:21" hidden="1" x14ac:dyDescent="0.25">
      <c r="A431" t="s">
        <v>41</v>
      </c>
      <c r="B431" t="s">
        <v>60</v>
      </c>
      <c r="C431">
        <v>4</v>
      </c>
      <c r="D431">
        <v>13</v>
      </c>
      <c r="E431">
        <v>0</v>
      </c>
      <c r="F431">
        <v>5</v>
      </c>
      <c r="G431">
        <v>0</v>
      </c>
      <c r="H431">
        <v>0</v>
      </c>
      <c r="I431">
        <v>0</v>
      </c>
      <c r="J431">
        <v>0</v>
      </c>
      <c r="K431">
        <v>84</v>
      </c>
      <c r="L431">
        <v>18</v>
      </c>
      <c r="M431">
        <v>15.48</v>
      </c>
      <c r="N431">
        <v>0</v>
      </c>
      <c r="O431">
        <v>5.95</v>
      </c>
      <c r="P431">
        <v>0</v>
      </c>
      <c r="Q431">
        <v>0</v>
      </c>
      <c r="R431">
        <v>0</v>
      </c>
      <c r="S431">
        <v>0</v>
      </c>
      <c r="T431">
        <v>21.43</v>
      </c>
      <c r="U431">
        <v>78.569999999999993</v>
      </c>
    </row>
    <row r="432" spans="1:21" hidden="1" x14ac:dyDescent="0.25">
      <c r="A432" t="s">
        <v>41</v>
      </c>
      <c r="B432" t="s">
        <v>60</v>
      </c>
      <c r="C432">
        <v>4</v>
      </c>
      <c r="D432">
        <v>18</v>
      </c>
      <c r="E432">
        <v>0</v>
      </c>
      <c r="F432">
        <v>2</v>
      </c>
      <c r="G432">
        <v>0</v>
      </c>
      <c r="H432">
        <v>0</v>
      </c>
      <c r="I432">
        <v>0</v>
      </c>
      <c r="J432">
        <v>0</v>
      </c>
      <c r="K432">
        <v>88</v>
      </c>
      <c r="L432">
        <v>20</v>
      </c>
      <c r="M432">
        <v>20.45</v>
      </c>
      <c r="N432">
        <v>0</v>
      </c>
      <c r="O432">
        <v>2.27</v>
      </c>
      <c r="P432">
        <v>0</v>
      </c>
      <c r="Q432">
        <v>0</v>
      </c>
      <c r="R432">
        <v>0</v>
      </c>
      <c r="S432">
        <v>0</v>
      </c>
      <c r="T432">
        <v>22.72</v>
      </c>
      <c r="U432">
        <v>77.28</v>
      </c>
    </row>
    <row r="433" spans="1:21" hidden="1" x14ac:dyDescent="0.25">
      <c r="A433" t="s">
        <v>41</v>
      </c>
      <c r="B433" t="s">
        <v>60</v>
      </c>
      <c r="C433">
        <v>4</v>
      </c>
      <c r="D433">
        <v>22</v>
      </c>
      <c r="E433">
        <v>9</v>
      </c>
      <c r="F433">
        <v>0</v>
      </c>
      <c r="G433">
        <v>0</v>
      </c>
      <c r="H433">
        <v>1</v>
      </c>
      <c r="I433">
        <v>0</v>
      </c>
      <c r="J433">
        <v>0</v>
      </c>
      <c r="K433">
        <v>84</v>
      </c>
      <c r="L433">
        <v>32</v>
      </c>
      <c r="M433">
        <v>26.19</v>
      </c>
      <c r="N433">
        <v>10.71</v>
      </c>
      <c r="O433">
        <v>0</v>
      </c>
      <c r="P433">
        <v>0</v>
      </c>
      <c r="Q433">
        <v>1.19</v>
      </c>
      <c r="R433">
        <v>0</v>
      </c>
      <c r="S433">
        <v>0</v>
      </c>
      <c r="T433">
        <v>38.090000000000003</v>
      </c>
      <c r="U433">
        <v>61.91</v>
      </c>
    </row>
    <row r="434" spans="1:21" hidden="1" x14ac:dyDescent="0.25">
      <c r="A434" t="s">
        <v>41</v>
      </c>
      <c r="B434" t="s">
        <v>131</v>
      </c>
      <c r="C434">
        <v>5</v>
      </c>
      <c r="D434">
        <v>16</v>
      </c>
      <c r="E434">
        <v>0</v>
      </c>
      <c r="F434">
        <v>0</v>
      </c>
      <c r="G434">
        <v>0</v>
      </c>
      <c r="H434">
        <v>21</v>
      </c>
      <c r="I434">
        <v>0</v>
      </c>
      <c r="J434">
        <v>0</v>
      </c>
      <c r="K434">
        <v>125</v>
      </c>
      <c r="L434">
        <v>37</v>
      </c>
      <c r="M434">
        <v>12.8</v>
      </c>
      <c r="N434">
        <v>0</v>
      </c>
      <c r="O434">
        <v>0</v>
      </c>
      <c r="P434">
        <v>0</v>
      </c>
      <c r="Q434">
        <v>16.8</v>
      </c>
      <c r="R434">
        <v>0</v>
      </c>
      <c r="S434">
        <v>0</v>
      </c>
      <c r="T434">
        <v>29.6</v>
      </c>
      <c r="U434">
        <v>70.400000000000006</v>
      </c>
    </row>
    <row r="435" spans="1:21" hidden="1" x14ac:dyDescent="0.25">
      <c r="A435" t="s">
        <v>41</v>
      </c>
      <c r="B435" t="s">
        <v>131</v>
      </c>
      <c r="C435">
        <v>5</v>
      </c>
      <c r="D435">
        <v>20</v>
      </c>
      <c r="E435">
        <v>0</v>
      </c>
      <c r="F435">
        <v>0</v>
      </c>
      <c r="G435">
        <v>0</v>
      </c>
      <c r="H435">
        <v>22</v>
      </c>
      <c r="I435">
        <v>0</v>
      </c>
      <c r="J435">
        <v>0</v>
      </c>
      <c r="K435">
        <v>126</v>
      </c>
      <c r="L435">
        <v>42</v>
      </c>
      <c r="M435">
        <v>15.87</v>
      </c>
      <c r="N435">
        <v>0</v>
      </c>
      <c r="O435">
        <v>0</v>
      </c>
      <c r="P435">
        <v>0</v>
      </c>
      <c r="Q435">
        <v>17.46</v>
      </c>
      <c r="R435">
        <v>0</v>
      </c>
      <c r="S435">
        <v>0</v>
      </c>
      <c r="T435">
        <v>33.33</v>
      </c>
      <c r="U435">
        <v>66.67</v>
      </c>
    </row>
    <row r="436" spans="1:21" hidden="1" x14ac:dyDescent="0.25">
      <c r="A436" t="s">
        <v>41</v>
      </c>
      <c r="B436" t="s">
        <v>131</v>
      </c>
      <c r="C436">
        <v>5</v>
      </c>
      <c r="D436">
        <v>13</v>
      </c>
      <c r="E436">
        <v>0</v>
      </c>
      <c r="F436">
        <v>0</v>
      </c>
      <c r="G436">
        <v>0</v>
      </c>
      <c r="H436">
        <v>21</v>
      </c>
      <c r="I436">
        <v>0</v>
      </c>
      <c r="J436">
        <v>10</v>
      </c>
      <c r="K436">
        <v>125</v>
      </c>
      <c r="L436">
        <v>44</v>
      </c>
      <c r="M436">
        <v>10.4</v>
      </c>
      <c r="N436">
        <v>0</v>
      </c>
      <c r="O436">
        <v>0</v>
      </c>
      <c r="P436">
        <v>0</v>
      </c>
      <c r="Q436">
        <v>16.8</v>
      </c>
      <c r="R436">
        <v>0</v>
      </c>
      <c r="S436">
        <v>8</v>
      </c>
      <c r="T436">
        <v>35.200000000000003</v>
      </c>
      <c r="U436">
        <v>64.8</v>
      </c>
    </row>
    <row r="437" spans="1:21" hidden="1" x14ac:dyDescent="0.25">
      <c r="A437" t="s">
        <v>41</v>
      </c>
      <c r="B437" t="s">
        <v>133</v>
      </c>
      <c r="C437">
        <v>17</v>
      </c>
      <c r="D437">
        <v>64</v>
      </c>
      <c r="E437">
        <v>17</v>
      </c>
      <c r="F437">
        <v>1</v>
      </c>
      <c r="G437">
        <v>0</v>
      </c>
      <c r="H437">
        <v>28</v>
      </c>
      <c r="I437">
        <v>0</v>
      </c>
      <c r="J437">
        <v>21</v>
      </c>
      <c r="K437">
        <v>382</v>
      </c>
      <c r="L437">
        <v>131</v>
      </c>
      <c r="M437">
        <v>16.75</v>
      </c>
      <c r="N437">
        <v>4.45</v>
      </c>
      <c r="O437">
        <v>0.26</v>
      </c>
      <c r="P437">
        <v>0</v>
      </c>
      <c r="Q437">
        <v>7.33</v>
      </c>
      <c r="R437">
        <v>0</v>
      </c>
      <c r="S437">
        <v>5.5</v>
      </c>
      <c r="T437">
        <v>34.29</v>
      </c>
      <c r="U437">
        <v>65.709999999999994</v>
      </c>
    </row>
    <row r="438" spans="1:21" hidden="1" x14ac:dyDescent="0.25">
      <c r="A438" t="s">
        <v>41</v>
      </c>
      <c r="B438" t="s">
        <v>133</v>
      </c>
      <c r="C438">
        <v>17</v>
      </c>
      <c r="D438">
        <v>95</v>
      </c>
      <c r="E438">
        <v>2</v>
      </c>
      <c r="F438">
        <v>3</v>
      </c>
      <c r="G438">
        <v>0</v>
      </c>
      <c r="H438">
        <v>22</v>
      </c>
      <c r="I438">
        <v>0</v>
      </c>
      <c r="J438">
        <v>22</v>
      </c>
      <c r="K438">
        <v>394</v>
      </c>
      <c r="L438">
        <v>144</v>
      </c>
      <c r="M438">
        <v>24.11</v>
      </c>
      <c r="N438">
        <v>0.51</v>
      </c>
      <c r="O438">
        <v>0.76</v>
      </c>
      <c r="P438">
        <v>0</v>
      </c>
      <c r="Q438">
        <v>5.58</v>
      </c>
      <c r="R438">
        <v>0</v>
      </c>
      <c r="S438">
        <v>5.58</v>
      </c>
      <c r="T438">
        <v>36.54</v>
      </c>
      <c r="U438">
        <v>63.46</v>
      </c>
    </row>
    <row r="439" spans="1:21" hidden="1" x14ac:dyDescent="0.25">
      <c r="A439" t="s">
        <v>41</v>
      </c>
      <c r="B439" t="s">
        <v>133</v>
      </c>
      <c r="C439">
        <v>18</v>
      </c>
      <c r="D439">
        <v>52</v>
      </c>
      <c r="E439">
        <v>19</v>
      </c>
      <c r="F439">
        <v>3</v>
      </c>
      <c r="G439">
        <v>0</v>
      </c>
      <c r="H439">
        <v>39</v>
      </c>
      <c r="I439">
        <v>0</v>
      </c>
      <c r="J439">
        <v>21</v>
      </c>
      <c r="K439">
        <v>403</v>
      </c>
      <c r="L439">
        <v>134</v>
      </c>
      <c r="M439">
        <v>12.9</v>
      </c>
      <c r="N439">
        <v>4.71</v>
      </c>
      <c r="O439">
        <v>0.74</v>
      </c>
      <c r="P439">
        <v>0</v>
      </c>
      <c r="Q439">
        <v>9.68</v>
      </c>
      <c r="R439">
        <v>0</v>
      </c>
      <c r="S439">
        <v>5.21</v>
      </c>
      <c r="T439">
        <v>33.24</v>
      </c>
      <c r="U439">
        <v>66.760000000000005</v>
      </c>
    </row>
    <row r="440" spans="1:21" hidden="1" x14ac:dyDescent="0.25">
      <c r="A440" t="s">
        <v>41</v>
      </c>
      <c r="B440" t="s">
        <v>139</v>
      </c>
      <c r="C440">
        <v>1</v>
      </c>
      <c r="D440">
        <v>10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26</v>
      </c>
      <c r="L440">
        <v>10</v>
      </c>
      <c r="M440">
        <v>38.46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38.46</v>
      </c>
      <c r="U440">
        <v>61.54</v>
      </c>
    </row>
    <row r="441" spans="1:21" hidden="1" x14ac:dyDescent="0.25">
      <c r="A441" t="s">
        <v>41</v>
      </c>
      <c r="B441" t="s">
        <v>139</v>
      </c>
      <c r="C441">
        <v>1</v>
      </c>
      <c r="D441">
        <v>10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26</v>
      </c>
      <c r="L441">
        <v>10</v>
      </c>
      <c r="M441">
        <v>38.46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38.46</v>
      </c>
      <c r="U441">
        <v>61.54</v>
      </c>
    </row>
    <row r="442" spans="1:21" hidden="1" x14ac:dyDescent="0.25">
      <c r="A442" t="s">
        <v>41</v>
      </c>
      <c r="B442" t="s">
        <v>139</v>
      </c>
      <c r="C442">
        <v>1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26</v>
      </c>
      <c r="L442">
        <v>1</v>
      </c>
      <c r="M442">
        <v>3.85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3.85</v>
      </c>
      <c r="U442">
        <v>96.15</v>
      </c>
    </row>
    <row r="443" spans="1:21" hidden="1" x14ac:dyDescent="0.25">
      <c r="A443" t="s">
        <v>41</v>
      </c>
      <c r="B443" t="s">
        <v>171</v>
      </c>
      <c r="C443">
        <v>25</v>
      </c>
      <c r="D443">
        <v>91</v>
      </c>
      <c r="E443">
        <v>12</v>
      </c>
      <c r="F443">
        <v>0</v>
      </c>
      <c r="G443">
        <v>7</v>
      </c>
      <c r="H443">
        <v>1</v>
      </c>
      <c r="I443">
        <v>0</v>
      </c>
      <c r="J443">
        <v>26</v>
      </c>
      <c r="K443">
        <v>645</v>
      </c>
      <c r="L443">
        <v>137</v>
      </c>
      <c r="M443">
        <v>14.11</v>
      </c>
      <c r="N443">
        <v>1.86</v>
      </c>
      <c r="O443">
        <v>0</v>
      </c>
      <c r="P443">
        <v>1.0900000000000001</v>
      </c>
      <c r="Q443">
        <v>0.16</v>
      </c>
      <c r="R443">
        <v>0</v>
      </c>
      <c r="S443">
        <v>4.03</v>
      </c>
      <c r="T443">
        <v>21.25</v>
      </c>
      <c r="U443">
        <v>78.75</v>
      </c>
    </row>
    <row r="444" spans="1:21" hidden="1" x14ac:dyDescent="0.25">
      <c r="A444" t="s">
        <v>41</v>
      </c>
      <c r="B444" t="s">
        <v>171</v>
      </c>
      <c r="C444">
        <v>25</v>
      </c>
      <c r="D444">
        <v>91</v>
      </c>
      <c r="E444">
        <v>33</v>
      </c>
      <c r="F444">
        <v>0</v>
      </c>
      <c r="G444">
        <v>0</v>
      </c>
      <c r="H444">
        <v>1</v>
      </c>
      <c r="I444">
        <v>0</v>
      </c>
      <c r="J444">
        <v>10</v>
      </c>
      <c r="K444">
        <v>630</v>
      </c>
      <c r="L444">
        <v>135</v>
      </c>
      <c r="M444">
        <v>14.44</v>
      </c>
      <c r="N444">
        <v>5.24</v>
      </c>
      <c r="O444">
        <v>0</v>
      </c>
      <c r="P444">
        <v>0</v>
      </c>
      <c r="Q444">
        <v>0.16</v>
      </c>
      <c r="R444">
        <v>0</v>
      </c>
      <c r="S444">
        <v>1.59</v>
      </c>
      <c r="T444">
        <v>21.43</v>
      </c>
      <c r="U444">
        <v>78.569999999999993</v>
      </c>
    </row>
    <row r="445" spans="1:21" hidden="1" x14ac:dyDescent="0.25">
      <c r="A445" t="s">
        <v>41</v>
      </c>
      <c r="B445" t="s">
        <v>171</v>
      </c>
      <c r="C445">
        <v>24</v>
      </c>
      <c r="D445">
        <v>69</v>
      </c>
      <c r="E445">
        <v>41</v>
      </c>
      <c r="F445">
        <v>0</v>
      </c>
      <c r="G445">
        <v>0</v>
      </c>
      <c r="H445">
        <v>2</v>
      </c>
      <c r="I445">
        <v>0</v>
      </c>
      <c r="J445">
        <v>0</v>
      </c>
      <c r="K445">
        <v>619</v>
      </c>
      <c r="L445">
        <v>112</v>
      </c>
      <c r="M445">
        <v>11.15</v>
      </c>
      <c r="N445">
        <v>6.62</v>
      </c>
      <c r="O445">
        <v>0</v>
      </c>
      <c r="P445">
        <v>0</v>
      </c>
      <c r="Q445">
        <v>0.32</v>
      </c>
      <c r="R445">
        <v>0</v>
      </c>
      <c r="S445">
        <v>0</v>
      </c>
      <c r="T445">
        <v>18.09</v>
      </c>
      <c r="U445">
        <v>81.91</v>
      </c>
    </row>
    <row r="446" spans="1:21" hidden="1" x14ac:dyDescent="0.25">
      <c r="A446" t="s">
        <v>41</v>
      </c>
      <c r="B446" t="s">
        <v>174</v>
      </c>
      <c r="C446">
        <v>14</v>
      </c>
      <c r="D446">
        <v>60</v>
      </c>
      <c r="E446">
        <v>4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359</v>
      </c>
      <c r="L446">
        <v>64</v>
      </c>
      <c r="M446">
        <v>16.71</v>
      </c>
      <c r="N446">
        <v>1.1100000000000001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17.82</v>
      </c>
      <c r="U446">
        <v>82.18</v>
      </c>
    </row>
    <row r="447" spans="1:21" hidden="1" x14ac:dyDescent="0.25">
      <c r="A447" t="s">
        <v>41</v>
      </c>
      <c r="B447" t="s">
        <v>174</v>
      </c>
      <c r="C447">
        <v>14</v>
      </c>
      <c r="D447">
        <v>52</v>
      </c>
      <c r="E447">
        <v>5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360</v>
      </c>
      <c r="L447">
        <v>57</v>
      </c>
      <c r="M447">
        <v>14.44</v>
      </c>
      <c r="N447">
        <v>1.39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15.83</v>
      </c>
      <c r="U447">
        <v>84.17</v>
      </c>
    </row>
    <row r="448" spans="1:21" hidden="1" x14ac:dyDescent="0.25">
      <c r="A448" t="s">
        <v>41</v>
      </c>
      <c r="B448" t="s">
        <v>174</v>
      </c>
      <c r="C448">
        <v>14</v>
      </c>
      <c r="D448">
        <v>51</v>
      </c>
      <c r="E448">
        <v>2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359</v>
      </c>
      <c r="L448">
        <v>53</v>
      </c>
      <c r="M448">
        <v>14.21</v>
      </c>
      <c r="N448">
        <v>0.56000000000000005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14.77</v>
      </c>
      <c r="U448">
        <v>85.23</v>
      </c>
    </row>
    <row r="449" spans="1:21" hidden="1" x14ac:dyDescent="0.25">
      <c r="A449" t="s">
        <v>41</v>
      </c>
      <c r="B449" t="s">
        <v>210</v>
      </c>
      <c r="C449">
        <v>1</v>
      </c>
      <c r="D449">
        <v>6</v>
      </c>
      <c r="E449">
        <v>0</v>
      </c>
      <c r="F449">
        <v>3</v>
      </c>
      <c r="G449">
        <v>0</v>
      </c>
      <c r="H449">
        <v>0</v>
      </c>
      <c r="I449">
        <v>0</v>
      </c>
      <c r="J449">
        <v>0</v>
      </c>
      <c r="K449">
        <v>21</v>
      </c>
      <c r="L449">
        <v>9</v>
      </c>
      <c r="M449">
        <v>28.57</v>
      </c>
      <c r="N449">
        <v>0</v>
      </c>
      <c r="O449">
        <v>14.29</v>
      </c>
      <c r="P449">
        <v>0</v>
      </c>
      <c r="Q449">
        <v>0</v>
      </c>
      <c r="R449">
        <v>0</v>
      </c>
      <c r="S449">
        <v>0</v>
      </c>
      <c r="T449">
        <v>42.86</v>
      </c>
      <c r="U449">
        <v>57.14</v>
      </c>
    </row>
    <row r="450" spans="1:21" hidden="1" x14ac:dyDescent="0.25">
      <c r="A450" t="s">
        <v>41</v>
      </c>
      <c r="B450" t="s">
        <v>210</v>
      </c>
      <c r="C450">
        <v>1</v>
      </c>
      <c r="D450">
        <v>4</v>
      </c>
      <c r="E450">
        <v>0</v>
      </c>
      <c r="F450">
        <v>3</v>
      </c>
      <c r="G450">
        <v>0</v>
      </c>
      <c r="H450">
        <v>0</v>
      </c>
      <c r="I450">
        <v>0</v>
      </c>
      <c r="J450">
        <v>0</v>
      </c>
      <c r="K450">
        <v>22</v>
      </c>
      <c r="L450">
        <v>7</v>
      </c>
      <c r="M450">
        <v>18.18</v>
      </c>
      <c r="N450">
        <v>0</v>
      </c>
      <c r="O450">
        <v>13.64</v>
      </c>
      <c r="P450">
        <v>0</v>
      </c>
      <c r="Q450">
        <v>0</v>
      </c>
      <c r="R450">
        <v>0</v>
      </c>
      <c r="S450">
        <v>0</v>
      </c>
      <c r="T450">
        <v>31.82</v>
      </c>
      <c r="U450">
        <v>68.180000000000007</v>
      </c>
    </row>
    <row r="451" spans="1:21" hidden="1" x14ac:dyDescent="0.25">
      <c r="A451" t="s">
        <v>41</v>
      </c>
      <c r="B451" t="s">
        <v>210</v>
      </c>
      <c r="C451">
        <v>1</v>
      </c>
      <c r="D451">
        <v>0</v>
      </c>
      <c r="E451">
        <v>0</v>
      </c>
      <c r="F451">
        <v>3</v>
      </c>
      <c r="G451">
        <v>0</v>
      </c>
      <c r="H451">
        <v>0</v>
      </c>
      <c r="I451">
        <v>0</v>
      </c>
      <c r="J451">
        <v>0</v>
      </c>
      <c r="K451">
        <v>21</v>
      </c>
      <c r="L451">
        <v>3</v>
      </c>
      <c r="M451">
        <v>0</v>
      </c>
      <c r="N451">
        <v>0</v>
      </c>
      <c r="O451">
        <v>14.29</v>
      </c>
      <c r="P451">
        <v>0</v>
      </c>
      <c r="Q451">
        <v>0</v>
      </c>
      <c r="R451">
        <v>0</v>
      </c>
      <c r="S451">
        <v>0</v>
      </c>
      <c r="T451">
        <v>14.29</v>
      </c>
      <c r="U451">
        <v>85.71</v>
      </c>
    </row>
    <row r="452" spans="1:21" hidden="1" x14ac:dyDescent="0.25">
      <c r="A452" t="s">
        <v>41</v>
      </c>
      <c r="B452" t="s">
        <v>220</v>
      </c>
      <c r="C452">
        <v>2</v>
      </c>
      <c r="D452">
        <v>12</v>
      </c>
      <c r="E452">
        <v>0</v>
      </c>
      <c r="F452">
        <v>3</v>
      </c>
      <c r="G452">
        <v>0</v>
      </c>
      <c r="H452">
        <v>0</v>
      </c>
      <c r="I452">
        <v>0</v>
      </c>
      <c r="J452">
        <v>0</v>
      </c>
      <c r="K452">
        <v>47</v>
      </c>
      <c r="L452">
        <v>15</v>
      </c>
      <c r="M452">
        <v>25.53</v>
      </c>
      <c r="N452">
        <v>0</v>
      </c>
      <c r="O452">
        <v>6.38</v>
      </c>
      <c r="P452">
        <v>0</v>
      </c>
      <c r="Q452">
        <v>0</v>
      </c>
      <c r="R452">
        <v>0</v>
      </c>
      <c r="S452">
        <v>0</v>
      </c>
      <c r="T452">
        <v>31.91</v>
      </c>
      <c r="U452">
        <v>68.09</v>
      </c>
    </row>
    <row r="453" spans="1:21" hidden="1" x14ac:dyDescent="0.25">
      <c r="A453" t="s">
        <v>41</v>
      </c>
      <c r="B453" t="s">
        <v>220</v>
      </c>
      <c r="C453">
        <v>2</v>
      </c>
      <c r="D453">
        <v>6</v>
      </c>
      <c r="E453">
        <v>0</v>
      </c>
      <c r="F453">
        <v>3</v>
      </c>
      <c r="G453">
        <v>0</v>
      </c>
      <c r="H453">
        <v>0</v>
      </c>
      <c r="I453">
        <v>0</v>
      </c>
      <c r="J453">
        <v>0</v>
      </c>
      <c r="K453">
        <v>48</v>
      </c>
      <c r="L453">
        <v>9</v>
      </c>
      <c r="M453">
        <v>12.5</v>
      </c>
      <c r="N453">
        <v>0</v>
      </c>
      <c r="O453">
        <v>6.25</v>
      </c>
      <c r="P453">
        <v>0</v>
      </c>
      <c r="Q453">
        <v>0</v>
      </c>
      <c r="R453">
        <v>0</v>
      </c>
      <c r="S453">
        <v>0</v>
      </c>
      <c r="T453">
        <v>18.75</v>
      </c>
      <c r="U453">
        <v>81.25</v>
      </c>
    </row>
    <row r="454" spans="1:21" hidden="1" x14ac:dyDescent="0.25">
      <c r="A454" t="s">
        <v>41</v>
      </c>
      <c r="B454" t="s">
        <v>220</v>
      </c>
      <c r="C454">
        <v>2</v>
      </c>
      <c r="D454">
        <v>14</v>
      </c>
      <c r="E454">
        <v>0</v>
      </c>
      <c r="F454">
        <v>3</v>
      </c>
      <c r="G454">
        <v>0</v>
      </c>
      <c r="H454">
        <v>0</v>
      </c>
      <c r="I454">
        <v>0</v>
      </c>
      <c r="J454">
        <v>5</v>
      </c>
      <c r="K454">
        <v>47</v>
      </c>
      <c r="L454">
        <v>22</v>
      </c>
      <c r="M454">
        <v>29.79</v>
      </c>
      <c r="N454">
        <v>0</v>
      </c>
      <c r="O454">
        <v>6.38</v>
      </c>
      <c r="P454">
        <v>0</v>
      </c>
      <c r="Q454">
        <v>0</v>
      </c>
      <c r="R454">
        <v>0</v>
      </c>
      <c r="S454">
        <v>10.64</v>
      </c>
      <c r="T454">
        <v>46.81</v>
      </c>
      <c r="U454">
        <v>53.19</v>
      </c>
    </row>
    <row r="455" spans="1:21" x14ac:dyDescent="0.25">
      <c r="A455" t="s">
        <v>41</v>
      </c>
      <c r="C455">
        <f>SUM(C425:C454)/3</f>
        <v>108</v>
      </c>
      <c r="D455">
        <f t="shared" ref="D455:L455" si="22">SUM(D425:D454)</f>
        <v>1260</v>
      </c>
      <c r="E455">
        <f t="shared" si="22"/>
        <v>230</v>
      </c>
      <c r="F455">
        <f t="shared" si="22"/>
        <v>62</v>
      </c>
      <c r="G455">
        <f t="shared" si="22"/>
        <v>31</v>
      </c>
      <c r="H455">
        <f t="shared" si="22"/>
        <v>165</v>
      </c>
      <c r="I455">
        <f t="shared" si="22"/>
        <v>0</v>
      </c>
      <c r="J455">
        <f t="shared" si="22"/>
        <v>200</v>
      </c>
      <c r="K455">
        <f t="shared" si="22"/>
        <v>7829</v>
      </c>
      <c r="L455">
        <f t="shared" si="22"/>
        <v>1948</v>
      </c>
      <c r="M455" s="1">
        <f>D455*100/$K455</f>
        <v>16.094009452037298</v>
      </c>
      <c r="N455" s="1">
        <f t="shared" ref="N455:S455" si="23">E455*100/$K455</f>
        <v>2.9377953761655382</v>
      </c>
      <c r="O455" s="1">
        <f t="shared" si="23"/>
        <v>0.79192744922723213</v>
      </c>
      <c r="P455" s="1">
        <f t="shared" si="23"/>
        <v>0.39596372461361606</v>
      </c>
      <c r="Q455" s="1">
        <f t="shared" si="23"/>
        <v>2.1075488568144078</v>
      </c>
      <c r="R455" s="1">
        <f t="shared" si="23"/>
        <v>0</v>
      </c>
      <c r="S455" s="1">
        <f t="shared" si="23"/>
        <v>2.554604674926555</v>
      </c>
      <c r="T455" s="1">
        <f>SUM(M455:S455)</f>
        <v>24.881849533784646</v>
      </c>
      <c r="U455" s="1">
        <f>100-T455</f>
        <v>75.118150466215354</v>
      </c>
    </row>
    <row r="456" spans="1:21" hidden="1" x14ac:dyDescent="0.25">
      <c r="A456" t="s">
        <v>20</v>
      </c>
      <c r="B456" t="s">
        <v>21</v>
      </c>
      <c r="C456">
        <v>6</v>
      </c>
      <c r="D456">
        <v>38</v>
      </c>
      <c r="E456">
        <v>3</v>
      </c>
      <c r="F456">
        <v>1</v>
      </c>
      <c r="G456">
        <v>0</v>
      </c>
      <c r="H456">
        <v>0</v>
      </c>
      <c r="I456">
        <v>0</v>
      </c>
      <c r="J456">
        <v>0</v>
      </c>
      <c r="K456">
        <v>126</v>
      </c>
      <c r="L456">
        <v>42</v>
      </c>
      <c r="M456">
        <v>30.16</v>
      </c>
      <c r="N456">
        <v>2.38</v>
      </c>
      <c r="O456">
        <v>0.79</v>
      </c>
      <c r="P456">
        <v>0</v>
      </c>
      <c r="Q456">
        <v>0</v>
      </c>
      <c r="R456">
        <v>0</v>
      </c>
      <c r="S456">
        <v>0</v>
      </c>
      <c r="T456">
        <v>33.33</v>
      </c>
      <c r="U456">
        <v>66.67</v>
      </c>
    </row>
    <row r="457" spans="1:21" hidden="1" x14ac:dyDescent="0.25">
      <c r="A457" t="s">
        <v>20</v>
      </c>
      <c r="B457" t="s">
        <v>21</v>
      </c>
      <c r="C457">
        <v>6</v>
      </c>
      <c r="D457">
        <v>29</v>
      </c>
      <c r="E457">
        <v>11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132</v>
      </c>
      <c r="L457">
        <v>40</v>
      </c>
      <c r="M457">
        <v>21.97</v>
      </c>
      <c r="N457">
        <v>8.33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30.3</v>
      </c>
      <c r="U457">
        <v>69.7</v>
      </c>
    </row>
    <row r="458" spans="1:21" hidden="1" x14ac:dyDescent="0.25">
      <c r="A458" t="s">
        <v>20</v>
      </c>
      <c r="B458" t="s">
        <v>21</v>
      </c>
      <c r="C458">
        <v>6</v>
      </c>
      <c r="D458">
        <v>5</v>
      </c>
      <c r="E458">
        <v>16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126</v>
      </c>
      <c r="L458">
        <v>21</v>
      </c>
      <c r="M458">
        <v>3.97</v>
      </c>
      <c r="N458">
        <v>12.7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16.670000000000002</v>
      </c>
      <c r="U458">
        <v>83.33</v>
      </c>
    </row>
    <row r="459" spans="1:21" hidden="1" x14ac:dyDescent="0.25">
      <c r="A459" t="s">
        <v>20</v>
      </c>
      <c r="B459" t="s">
        <v>21</v>
      </c>
      <c r="C459">
        <v>15</v>
      </c>
      <c r="D459">
        <v>84</v>
      </c>
      <c r="E459">
        <v>5</v>
      </c>
      <c r="F459">
        <v>3</v>
      </c>
      <c r="G459">
        <v>0</v>
      </c>
      <c r="H459">
        <v>1</v>
      </c>
      <c r="I459">
        <v>0</v>
      </c>
      <c r="J459">
        <v>0</v>
      </c>
      <c r="K459">
        <v>307</v>
      </c>
      <c r="L459">
        <v>93</v>
      </c>
      <c r="M459">
        <v>27.36</v>
      </c>
      <c r="N459">
        <v>1.63</v>
      </c>
      <c r="O459">
        <v>0.98</v>
      </c>
      <c r="P459">
        <v>0</v>
      </c>
      <c r="Q459">
        <v>0.33</v>
      </c>
      <c r="R459">
        <v>0</v>
      </c>
      <c r="S459">
        <v>0</v>
      </c>
      <c r="T459">
        <v>30.3</v>
      </c>
      <c r="U459">
        <v>69.7</v>
      </c>
    </row>
    <row r="460" spans="1:21" hidden="1" x14ac:dyDescent="0.25">
      <c r="A460" t="s">
        <v>20</v>
      </c>
      <c r="B460" t="s">
        <v>21</v>
      </c>
      <c r="C460">
        <v>15</v>
      </c>
      <c r="D460">
        <v>71</v>
      </c>
      <c r="E460">
        <v>12</v>
      </c>
      <c r="F460">
        <v>3</v>
      </c>
      <c r="G460">
        <v>0</v>
      </c>
      <c r="H460">
        <v>1</v>
      </c>
      <c r="I460">
        <v>0</v>
      </c>
      <c r="J460">
        <v>0</v>
      </c>
      <c r="K460">
        <v>321</v>
      </c>
      <c r="L460">
        <v>87</v>
      </c>
      <c r="M460">
        <v>22.12</v>
      </c>
      <c r="N460">
        <v>3.74</v>
      </c>
      <c r="O460">
        <v>0.93</v>
      </c>
      <c r="P460">
        <v>0</v>
      </c>
      <c r="Q460">
        <v>0.31</v>
      </c>
      <c r="R460">
        <v>0</v>
      </c>
      <c r="S460">
        <v>0</v>
      </c>
      <c r="T460">
        <v>27.1</v>
      </c>
      <c r="U460">
        <v>72.900000000000006</v>
      </c>
    </row>
    <row r="461" spans="1:21" hidden="1" x14ac:dyDescent="0.25">
      <c r="A461" t="s">
        <v>20</v>
      </c>
      <c r="B461" t="s">
        <v>21</v>
      </c>
      <c r="C461">
        <v>16</v>
      </c>
      <c r="D461">
        <v>38</v>
      </c>
      <c r="E461">
        <v>19</v>
      </c>
      <c r="F461">
        <v>3</v>
      </c>
      <c r="G461">
        <v>0</v>
      </c>
      <c r="H461">
        <v>3</v>
      </c>
      <c r="I461">
        <v>0</v>
      </c>
      <c r="J461">
        <v>0</v>
      </c>
      <c r="K461">
        <v>328</v>
      </c>
      <c r="L461">
        <v>63</v>
      </c>
      <c r="M461">
        <v>11.59</v>
      </c>
      <c r="N461">
        <v>5.79</v>
      </c>
      <c r="O461">
        <v>0.91</v>
      </c>
      <c r="P461">
        <v>0</v>
      </c>
      <c r="Q461">
        <v>0.91</v>
      </c>
      <c r="R461">
        <v>0</v>
      </c>
      <c r="S461">
        <v>0</v>
      </c>
      <c r="T461">
        <v>19.2</v>
      </c>
      <c r="U461">
        <v>80.8</v>
      </c>
    </row>
    <row r="462" spans="1:21" hidden="1" x14ac:dyDescent="0.25">
      <c r="A462" t="s">
        <v>20</v>
      </c>
      <c r="B462" t="s">
        <v>24</v>
      </c>
      <c r="C462">
        <v>6</v>
      </c>
      <c r="D462">
        <v>19</v>
      </c>
      <c r="E462">
        <v>10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131</v>
      </c>
      <c r="L462">
        <v>29</v>
      </c>
      <c r="M462">
        <v>14.5</v>
      </c>
      <c r="N462">
        <v>7.63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22.13</v>
      </c>
      <c r="U462">
        <v>77.87</v>
      </c>
    </row>
    <row r="463" spans="1:21" hidden="1" x14ac:dyDescent="0.25">
      <c r="A463" t="s">
        <v>20</v>
      </c>
      <c r="B463" t="s">
        <v>24</v>
      </c>
      <c r="C463">
        <v>6</v>
      </c>
      <c r="D463">
        <v>46</v>
      </c>
      <c r="E463">
        <v>0</v>
      </c>
      <c r="F463">
        <v>0</v>
      </c>
      <c r="G463">
        <v>0</v>
      </c>
      <c r="H463">
        <v>1</v>
      </c>
      <c r="I463">
        <v>0</v>
      </c>
      <c r="J463">
        <v>0</v>
      </c>
      <c r="K463">
        <v>136</v>
      </c>
      <c r="L463">
        <v>47</v>
      </c>
      <c r="M463">
        <v>33.82</v>
      </c>
      <c r="N463">
        <v>0</v>
      </c>
      <c r="O463">
        <v>0</v>
      </c>
      <c r="P463">
        <v>0</v>
      </c>
      <c r="Q463">
        <v>0.74</v>
      </c>
      <c r="R463">
        <v>0</v>
      </c>
      <c r="S463">
        <v>0</v>
      </c>
      <c r="T463">
        <v>34.56</v>
      </c>
      <c r="U463">
        <v>65.44</v>
      </c>
    </row>
    <row r="464" spans="1:21" hidden="1" x14ac:dyDescent="0.25">
      <c r="A464" t="s">
        <v>20</v>
      </c>
      <c r="B464" t="s">
        <v>24</v>
      </c>
      <c r="C464">
        <v>6</v>
      </c>
      <c r="D464">
        <v>1</v>
      </c>
      <c r="E464">
        <v>2</v>
      </c>
      <c r="F464">
        <v>0</v>
      </c>
      <c r="G464">
        <v>0</v>
      </c>
      <c r="H464">
        <v>1</v>
      </c>
      <c r="I464">
        <v>0</v>
      </c>
      <c r="J464">
        <v>0</v>
      </c>
      <c r="K464">
        <v>131</v>
      </c>
      <c r="L464">
        <v>4</v>
      </c>
      <c r="M464">
        <v>0.76</v>
      </c>
      <c r="N464">
        <v>1.53</v>
      </c>
      <c r="O464">
        <v>0</v>
      </c>
      <c r="P464">
        <v>0</v>
      </c>
      <c r="Q464">
        <v>0.76</v>
      </c>
      <c r="R464">
        <v>0</v>
      </c>
      <c r="S464">
        <v>0</v>
      </c>
      <c r="T464">
        <v>3.05</v>
      </c>
      <c r="U464">
        <v>96.95</v>
      </c>
    </row>
    <row r="465" spans="1:21" hidden="1" x14ac:dyDescent="0.25">
      <c r="A465" t="s">
        <v>20</v>
      </c>
      <c r="B465" t="s">
        <v>40</v>
      </c>
      <c r="C465">
        <v>4</v>
      </c>
      <c r="D465">
        <v>12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68</v>
      </c>
      <c r="L465">
        <v>13</v>
      </c>
      <c r="M465">
        <v>17.649999999999999</v>
      </c>
      <c r="N465">
        <v>0</v>
      </c>
      <c r="O465">
        <v>1.47</v>
      </c>
      <c r="P465">
        <v>0</v>
      </c>
      <c r="Q465">
        <v>0</v>
      </c>
      <c r="R465">
        <v>0</v>
      </c>
      <c r="S465">
        <v>0</v>
      </c>
      <c r="T465">
        <v>19.12</v>
      </c>
      <c r="U465">
        <v>80.88</v>
      </c>
    </row>
    <row r="466" spans="1:21" hidden="1" x14ac:dyDescent="0.25">
      <c r="A466" t="s">
        <v>20</v>
      </c>
      <c r="B466" t="s">
        <v>65</v>
      </c>
      <c r="C466">
        <v>18</v>
      </c>
      <c r="D466">
        <v>60</v>
      </c>
      <c r="E466">
        <v>0</v>
      </c>
      <c r="F466">
        <v>12</v>
      </c>
      <c r="G466">
        <v>0</v>
      </c>
      <c r="H466">
        <v>0</v>
      </c>
      <c r="I466">
        <v>0</v>
      </c>
      <c r="J466">
        <v>0</v>
      </c>
      <c r="K466">
        <v>428</v>
      </c>
      <c r="L466">
        <v>72</v>
      </c>
      <c r="M466">
        <v>14.02</v>
      </c>
      <c r="N466">
        <v>0</v>
      </c>
      <c r="O466">
        <v>2.8</v>
      </c>
      <c r="P466">
        <v>0</v>
      </c>
      <c r="Q466">
        <v>0</v>
      </c>
      <c r="R466">
        <v>0</v>
      </c>
      <c r="S466">
        <v>0</v>
      </c>
      <c r="T466">
        <v>16.82</v>
      </c>
      <c r="U466">
        <v>83.18</v>
      </c>
    </row>
    <row r="467" spans="1:21" hidden="1" x14ac:dyDescent="0.25">
      <c r="A467" t="s">
        <v>20</v>
      </c>
      <c r="B467" t="s">
        <v>65</v>
      </c>
      <c r="C467">
        <v>19</v>
      </c>
      <c r="D467">
        <v>90</v>
      </c>
      <c r="E467">
        <v>10</v>
      </c>
      <c r="F467">
        <v>13</v>
      </c>
      <c r="G467">
        <v>0</v>
      </c>
      <c r="H467">
        <v>0</v>
      </c>
      <c r="I467">
        <v>0</v>
      </c>
      <c r="J467">
        <v>0</v>
      </c>
      <c r="K467">
        <v>462</v>
      </c>
      <c r="L467">
        <v>113</v>
      </c>
      <c r="M467">
        <v>19.48</v>
      </c>
      <c r="N467">
        <v>2.16</v>
      </c>
      <c r="O467">
        <v>2.81</v>
      </c>
      <c r="P467">
        <v>0</v>
      </c>
      <c r="Q467">
        <v>0</v>
      </c>
      <c r="R467">
        <v>0</v>
      </c>
      <c r="S467">
        <v>0</v>
      </c>
      <c r="T467">
        <v>24.45</v>
      </c>
      <c r="U467">
        <v>75.55</v>
      </c>
    </row>
    <row r="468" spans="1:21" hidden="1" x14ac:dyDescent="0.25">
      <c r="A468" t="s">
        <v>20</v>
      </c>
      <c r="B468" t="s">
        <v>65</v>
      </c>
      <c r="C468">
        <v>19</v>
      </c>
      <c r="D468">
        <v>45</v>
      </c>
      <c r="E468">
        <v>24</v>
      </c>
      <c r="F468">
        <v>15</v>
      </c>
      <c r="G468">
        <v>0</v>
      </c>
      <c r="H468">
        <v>6</v>
      </c>
      <c r="I468">
        <v>0</v>
      </c>
      <c r="J468">
        <v>3</v>
      </c>
      <c r="K468">
        <v>454</v>
      </c>
      <c r="L468">
        <v>93</v>
      </c>
      <c r="M468">
        <v>9.91</v>
      </c>
      <c r="N468">
        <v>5.29</v>
      </c>
      <c r="O468">
        <v>3.3</v>
      </c>
      <c r="P468">
        <v>0</v>
      </c>
      <c r="Q468">
        <v>1.32</v>
      </c>
      <c r="R468">
        <v>0</v>
      </c>
      <c r="S468">
        <v>0.66</v>
      </c>
      <c r="T468">
        <v>20.48</v>
      </c>
      <c r="U468">
        <v>79.52</v>
      </c>
    </row>
    <row r="469" spans="1:21" hidden="1" x14ac:dyDescent="0.25">
      <c r="A469" t="s">
        <v>20</v>
      </c>
      <c r="B469" t="s">
        <v>67</v>
      </c>
      <c r="C469">
        <v>18</v>
      </c>
      <c r="D469">
        <v>97</v>
      </c>
      <c r="E469">
        <v>8</v>
      </c>
      <c r="F469">
        <v>7</v>
      </c>
      <c r="G469">
        <v>5</v>
      </c>
      <c r="H469">
        <v>2</v>
      </c>
      <c r="I469">
        <v>0</v>
      </c>
      <c r="J469">
        <v>0</v>
      </c>
      <c r="K469">
        <v>370</v>
      </c>
      <c r="L469">
        <v>119</v>
      </c>
      <c r="M469">
        <v>26.22</v>
      </c>
      <c r="N469">
        <v>2.16</v>
      </c>
      <c r="O469">
        <v>1.89</v>
      </c>
      <c r="P469">
        <v>1.35</v>
      </c>
      <c r="Q469">
        <v>0.54</v>
      </c>
      <c r="R469">
        <v>0</v>
      </c>
      <c r="S469">
        <v>0</v>
      </c>
      <c r="T469">
        <v>32.159999999999997</v>
      </c>
      <c r="U469">
        <v>67.84</v>
      </c>
    </row>
    <row r="470" spans="1:21" hidden="1" x14ac:dyDescent="0.25">
      <c r="A470" t="s">
        <v>20</v>
      </c>
      <c r="B470" t="s">
        <v>67</v>
      </c>
      <c r="C470">
        <v>19</v>
      </c>
      <c r="D470">
        <v>107</v>
      </c>
      <c r="E470">
        <v>6</v>
      </c>
      <c r="F470">
        <v>6</v>
      </c>
      <c r="G470">
        <v>13</v>
      </c>
      <c r="H470">
        <v>3</v>
      </c>
      <c r="I470">
        <v>0</v>
      </c>
      <c r="J470">
        <v>0</v>
      </c>
      <c r="K470">
        <v>400</v>
      </c>
      <c r="L470">
        <v>135</v>
      </c>
      <c r="M470">
        <v>26.75</v>
      </c>
      <c r="N470">
        <v>1.5</v>
      </c>
      <c r="O470">
        <v>1.5</v>
      </c>
      <c r="P470">
        <v>3.25</v>
      </c>
      <c r="Q470">
        <v>0.75</v>
      </c>
      <c r="R470">
        <v>0</v>
      </c>
      <c r="S470">
        <v>0</v>
      </c>
      <c r="T470">
        <v>33.75</v>
      </c>
      <c r="U470">
        <v>66.25</v>
      </c>
    </row>
    <row r="471" spans="1:21" hidden="1" x14ac:dyDescent="0.25">
      <c r="A471" t="s">
        <v>20</v>
      </c>
      <c r="B471" t="s">
        <v>67</v>
      </c>
      <c r="C471">
        <v>19</v>
      </c>
      <c r="D471">
        <v>35</v>
      </c>
      <c r="E471">
        <v>14</v>
      </c>
      <c r="F471">
        <v>7</v>
      </c>
      <c r="G471">
        <v>0</v>
      </c>
      <c r="H471">
        <v>3</v>
      </c>
      <c r="I471">
        <v>0</v>
      </c>
      <c r="J471">
        <v>0</v>
      </c>
      <c r="K471">
        <v>391</v>
      </c>
      <c r="L471">
        <v>59</v>
      </c>
      <c r="M471">
        <v>8.9499999999999993</v>
      </c>
      <c r="N471">
        <v>3.58</v>
      </c>
      <c r="O471">
        <v>1.79</v>
      </c>
      <c r="P471">
        <v>0</v>
      </c>
      <c r="Q471">
        <v>0.77</v>
      </c>
      <c r="R471">
        <v>0</v>
      </c>
      <c r="S471">
        <v>0</v>
      </c>
      <c r="T471">
        <v>15.09</v>
      </c>
      <c r="U471">
        <v>84.91</v>
      </c>
    </row>
    <row r="472" spans="1:21" hidden="1" x14ac:dyDescent="0.25">
      <c r="A472" t="s">
        <v>20</v>
      </c>
      <c r="B472" t="s">
        <v>79</v>
      </c>
      <c r="C472">
        <v>16</v>
      </c>
      <c r="D472">
        <v>63</v>
      </c>
      <c r="E472">
        <v>33</v>
      </c>
      <c r="F472">
        <v>9</v>
      </c>
      <c r="G472">
        <v>0</v>
      </c>
      <c r="H472">
        <v>23</v>
      </c>
      <c r="I472">
        <v>0</v>
      </c>
      <c r="J472">
        <v>42</v>
      </c>
      <c r="K472">
        <v>336</v>
      </c>
      <c r="L472">
        <v>170</v>
      </c>
      <c r="M472">
        <v>18.75</v>
      </c>
      <c r="N472">
        <v>9.82</v>
      </c>
      <c r="O472">
        <v>2.68</v>
      </c>
      <c r="P472">
        <v>0</v>
      </c>
      <c r="Q472">
        <v>6.85</v>
      </c>
      <c r="R472">
        <v>0</v>
      </c>
      <c r="S472">
        <v>12.5</v>
      </c>
      <c r="T472">
        <v>50.6</v>
      </c>
      <c r="U472">
        <v>49.4</v>
      </c>
    </row>
    <row r="473" spans="1:21" hidden="1" x14ac:dyDescent="0.25">
      <c r="A473" t="s">
        <v>20</v>
      </c>
      <c r="B473" t="s">
        <v>79</v>
      </c>
      <c r="C473">
        <v>16</v>
      </c>
      <c r="D473">
        <v>83</v>
      </c>
      <c r="E473">
        <v>21</v>
      </c>
      <c r="F473">
        <v>5</v>
      </c>
      <c r="G473">
        <v>0</v>
      </c>
      <c r="H473">
        <v>10</v>
      </c>
      <c r="I473">
        <v>0</v>
      </c>
      <c r="J473">
        <v>44</v>
      </c>
      <c r="K473">
        <v>352</v>
      </c>
      <c r="L473">
        <v>163</v>
      </c>
      <c r="M473">
        <v>23.58</v>
      </c>
      <c r="N473">
        <v>5.97</v>
      </c>
      <c r="O473">
        <v>1.42</v>
      </c>
      <c r="P473">
        <v>0</v>
      </c>
      <c r="Q473">
        <v>2.84</v>
      </c>
      <c r="R473">
        <v>0</v>
      </c>
      <c r="S473">
        <v>12.5</v>
      </c>
      <c r="T473">
        <v>46.31</v>
      </c>
      <c r="U473">
        <v>53.69</v>
      </c>
    </row>
    <row r="474" spans="1:21" hidden="1" x14ac:dyDescent="0.25">
      <c r="A474" t="s">
        <v>20</v>
      </c>
      <c r="B474" t="s">
        <v>79</v>
      </c>
      <c r="C474">
        <v>16</v>
      </c>
      <c r="D474">
        <v>35</v>
      </c>
      <c r="E474">
        <v>23</v>
      </c>
      <c r="F474">
        <v>3</v>
      </c>
      <c r="G474">
        <v>0</v>
      </c>
      <c r="H474">
        <v>2</v>
      </c>
      <c r="I474">
        <v>0</v>
      </c>
      <c r="J474">
        <v>42</v>
      </c>
      <c r="K474">
        <v>336</v>
      </c>
      <c r="L474">
        <v>105</v>
      </c>
      <c r="M474">
        <v>10.42</v>
      </c>
      <c r="N474">
        <v>6.85</v>
      </c>
      <c r="O474">
        <v>0.89</v>
      </c>
      <c r="P474">
        <v>0</v>
      </c>
      <c r="Q474">
        <v>0.6</v>
      </c>
      <c r="R474">
        <v>0</v>
      </c>
      <c r="S474">
        <v>12.5</v>
      </c>
      <c r="T474">
        <v>31.26</v>
      </c>
      <c r="U474">
        <v>68.739999999999995</v>
      </c>
    </row>
    <row r="475" spans="1:21" hidden="1" x14ac:dyDescent="0.25">
      <c r="A475" t="s">
        <v>20</v>
      </c>
      <c r="B475" t="s">
        <v>80</v>
      </c>
      <c r="C475">
        <v>3</v>
      </c>
      <c r="D475">
        <v>21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63</v>
      </c>
      <c r="L475">
        <v>21</v>
      </c>
      <c r="M475">
        <v>33.33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33.33</v>
      </c>
      <c r="U475">
        <v>66.67</v>
      </c>
    </row>
    <row r="476" spans="1:21" hidden="1" x14ac:dyDescent="0.25">
      <c r="A476" t="s">
        <v>20</v>
      </c>
      <c r="B476" t="s">
        <v>80</v>
      </c>
      <c r="C476">
        <v>3</v>
      </c>
      <c r="D476">
        <v>17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66</v>
      </c>
      <c r="L476">
        <v>17</v>
      </c>
      <c r="M476">
        <v>25.76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25.76</v>
      </c>
      <c r="U476">
        <v>74.239999999999995</v>
      </c>
    </row>
    <row r="477" spans="1:21" hidden="1" x14ac:dyDescent="0.25">
      <c r="A477" t="s">
        <v>20</v>
      </c>
      <c r="B477" t="s">
        <v>80</v>
      </c>
      <c r="C477">
        <v>3</v>
      </c>
      <c r="D477">
        <v>9</v>
      </c>
      <c r="E477">
        <v>0</v>
      </c>
      <c r="F477">
        <v>0</v>
      </c>
      <c r="G477">
        <v>0</v>
      </c>
      <c r="H477">
        <v>2</v>
      </c>
      <c r="I477">
        <v>0</v>
      </c>
      <c r="J477">
        <v>0</v>
      </c>
      <c r="K477">
        <v>63</v>
      </c>
      <c r="L477">
        <v>11</v>
      </c>
      <c r="M477">
        <v>14.29</v>
      </c>
      <c r="N477">
        <v>0</v>
      </c>
      <c r="O477">
        <v>0</v>
      </c>
      <c r="P477">
        <v>0</v>
      </c>
      <c r="Q477">
        <v>3.17</v>
      </c>
      <c r="R477">
        <v>0</v>
      </c>
      <c r="S477">
        <v>0</v>
      </c>
      <c r="T477">
        <v>17.46</v>
      </c>
      <c r="U477">
        <v>82.54</v>
      </c>
    </row>
    <row r="478" spans="1:21" hidden="1" x14ac:dyDescent="0.25">
      <c r="A478" t="s">
        <v>20</v>
      </c>
      <c r="B478" t="s">
        <v>81</v>
      </c>
      <c r="C478">
        <v>7</v>
      </c>
      <c r="D478">
        <v>40</v>
      </c>
      <c r="E478">
        <v>3</v>
      </c>
      <c r="F478">
        <v>4</v>
      </c>
      <c r="G478">
        <v>0</v>
      </c>
      <c r="H478">
        <v>1</v>
      </c>
      <c r="I478">
        <v>0</v>
      </c>
      <c r="J478">
        <v>0</v>
      </c>
      <c r="K478">
        <v>147</v>
      </c>
      <c r="L478">
        <v>48</v>
      </c>
      <c r="M478">
        <v>27.21</v>
      </c>
      <c r="N478">
        <v>2.04</v>
      </c>
      <c r="O478">
        <v>2.72</v>
      </c>
      <c r="P478">
        <v>0</v>
      </c>
      <c r="Q478">
        <v>0.68</v>
      </c>
      <c r="R478">
        <v>0</v>
      </c>
      <c r="S478">
        <v>0</v>
      </c>
      <c r="T478">
        <v>32.65</v>
      </c>
      <c r="U478">
        <v>67.349999999999994</v>
      </c>
    </row>
    <row r="479" spans="1:21" hidden="1" x14ac:dyDescent="0.25">
      <c r="A479" t="s">
        <v>20</v>
      </c>
      <c r="B479" t="s">
        <v>81</v>
      </c>
      <c r="C479">
        <v>7</v>
      </c>
      <c r="D479">
        <v>40</v>
      </c>
      <c r="E479">
        <v>9</v>
      </c>
      <c r="F479">
        <v>4</v>
      </c>
      <c r="G479">
        <v>0</v>
      </c>
      <c r="H479">
        <v>2</v>
      </c>
      <c r="I479">
        <v>0</v>
      </c>
      <c r="J479">
        <v>0</v>
      </c>
      <c r="K479">
        <v>154</v>
      </c>
      <c r="L479">
        <v>55</v>
      </c>
      <c r="M479">
        <v>25.97</v>
      </c>
      <c r="N479">
        <v>5.84</v>
      </c>
      <c r="O479">
        <v>2.6</v>
      </c>
      <c r="P479">
        <v>0</v>
      </c>
      <c r="Q479">
        <v>1.3</v>
      </c>
      <c r="R479">
        <v>0</v>
      </c>
      <c r="S479">
        <v>0</v>
      </c>
      <c r="T479">
        <v>35.71</v>
      </c>
      <c r="U479">
        <v>64.290000000000006</v>
      </c>
    </row>
    <row r="480" spans="1:21" hidden="1" x14ac:dyDescent="0.25">
      <c r="A480" t="s">
        <v>20</v>
      </c>
      <c r="B480" t="s">
        <v>81</v>
      </c>
      <c r="C480">
        <v>7</v>
      </c>
      <c r="D480">
        <v>25</v>
      </c>
      <c r="E480">
        <v>2</v>
      </c>
      <c r="F480">
        <v>4</v>
      </c>
      <c r="G480">
        <v>0</v>
      </c>
      <c r="H480">
        <v>4</v>
      </c>
      <c r="I480">
        <v>0</v>
      </c>
      <c r="J480">
        <v>0</v>
      </c>
      <c r="K480">
        <v>147</v>
      </c>
      <c r="L480">
        <v>35</v>
      </c>
      <c r="M480">
        <v>17.010000000000002</v>
      </c>
      <c r="N480">
        <v>1.36</v>
      </c>
      <c r="O480">
        <v>2.72</v>
      </c>
      <c r="P480">
        <v>0</v>
      </c>
      <c r="Q480">
        <v>2.72</v>
      </c>
      <c r="R480">
        <v>0</v>
      </c>
      <c r="S480">
        <v>0</v>
      </c>
      <c r="T480">
        <v>23.81</v>
      </c>
      <c r="U480">
        <v>76.19</v>
      </c>
    </row>
    <row r="481" spans="1:21" hidden="1" x14ac:dyDescent="0.25">
      <c r="A481" t="s">
        <v>20</v>
      </c>
      <c r="B481" t="s">
        <v>40</v>
      </c>
      <c r="C481">
        <v>3</v>
      </c>
      <c r="D481">
        <v>15</v>
      </c>
      <c r="E481">
        <v>0</v>
      </c>
      <c r="F481">
        <v>1</v>
      </c>
      <c r="G481">
        <v>0</v>
      </c>
      <c r="H481">
        <v>0</v>
      </c>
      <c r="I481">
        <v>0</v>
      </c>
      <c r="J481">
        <v>0</v>
      </c>
      <c r="K481">
        <v>57</v>
      </c>
      <c r="L481">
        <v>16</v>
      </c>
      <c r="M481">
        <v>26.32</v>
      </c>
      <c r="N481">
        <v>0</v>
      </c>
      <c r="O481">
        <v>1.75</v>
      </c>
      <c r="P481">
        <v>0</v>
      </c>
      <c r="Q481">
        <v>0</v>
      </c>
      <c r="R481">
        <v>0</v>
      </c>
      <c r="S481">
        <v>0</v>
      </c>
      <c r="T481">
        <v>28.07</v>
      </c>
      <c r="U481">
        <v>71.930000000000007</v>
      </c>
    </row>
    <row r="482" spans="1:21" hidden="1" x14ac:dyDescent="0.25">
      <c r="A482" t="s">
        <v>20</v>
      </c>
      <c r="B482" t="s">
        <v>40</v>
      </c>
      <c r="C482">
        <v>3</v>
      </c>
      <c r="D482">
        <v>8</v>
      </c>
      <c r="E482">
        <v>0</v>
      </c>
      <c r="F482">
        <v>1</v>
      </c>
      <c r="G482">
        <v>0</v>
      </c>
      <c r="H482">
        <v>0</v>
      </c>
      <c r="I482">
        <v>0</v>
      </c>
      <c r="J482">
        <v>0</v>
      </c>
      <c r="K482">
        <v>55</v>
      </c>
      <c r="L482">
        <v>9</v>
      </c>
      <c r="M482">
        <v>14.55</v>
      </c>
      <c r="N482">
        <v>0</v>
      </c>
      <c r="O482">
        <v>1.82</v>
      </c>
      <c r="P482">
        <v>0</v>
      </c>
      <c r="Q482">
        <v>0</v>
      </c>
      <c r="R482">
        <v>0</v>
      </c>
      <c r="S482">
        <v>0</v>
      </c>
      <c r="T482">
        <v>16.37</v>
      </c>
      <c r="U482">
        <v>83.63</v>
      </c>
    </row>
    <row r="483" spans="1:21" hidden="1" x14ac:dyDescent="0.25">
      <c r="A483" t="s">
        <v>20</v>
      </c>
      <c r="B483" t="s">
        <v>102</v>
      </c>
      <c r="C483">
        <v>5</v>
      </c>
      <c r="D483">
        <v>35</v>
      </c>
      <c r="E483">
        <v>0</v>
      </c>
      <c r="F483">
        <v>3</v>
      </c>
      <c r="G483">
        <v>0</v>
      </c>
      <c r="H483">
        <v>0</v>
      </c>
      <c r="I483">
        <v>0</v>
      </c>
      <c r="J483">
        <v>0</v>
      </c>
      <c r="K483">
        <v>105</v>
      </c>
      <c r="L483">
        <v>38</v>
      </c>
      <c r="M483">
        <v>33.33</v>
      </c>
      <c r="N483">
        <v>0</v>
      </c>
      <c r="O483">
        <v>2.86</v>
      </c>
      <c r="P483">
        <v>0</v>
      </c>
      <c r="Q483">
        <v>0</v>
      </c>
      <c r="R483">
        <v>0</v>
      </c>
      <c r="S483">
        <v>0</v>
      </c>
      <c r="T483">
        <v>36.19</v>
      </c>
      <c r="U483">
        <v>63.81</v>
      </c>
    </row>
    <row r="484" spans="1:21" hidden="1" x14ac:dyDescent="0.25">
      <c r="A484" t="s">
        <v>20</v>
      </c>
      <c r="B484" t="s">
        <v>102</v>
      </c>
      <c r="C484">
        <v>5</v>
      </c>
      <c r="D484">
        <v>18</v>
      </c>
      <c r="E484">
        <v>0</v>
      </c>
      <c r="F484">
        <v>2</v>
      </c>
      <c r="G484">
        <v>0</v>
      </c>
      <c r="H484">
        <v>0</v>
      </c>
      <c r="I484">
        <v>0</v>
      </c>
      <c r="J484">
        <v>0</v>
      </c>
      <c r="K484">
        <v>110</v>
      </c>
      <c r="L484">
        <v>20</v>
      </c>
      <c r="M484">
        <v>16.36</v>
      </c>
      <c r="N484">
        <v>0</v>
      </c>
      <c r="O484">
        <v>1.82</v>
      </c>
      <c r="P484">
        <v>0</v>
      </c>
      <c r="Q484">
        <v>0</v>
      </c>
      <c r="R484">
        <v>0</v>
      </c>
      <c r="S484">
        <v>0</v>
      </c>
      <c r="T484">
        <v>18.18</v>
      </c>
      <c r="U484">
        <v>81.819999999999993</v>
      </c>
    </row>
    <row r="485" spans="1:21" hidden="1" x14ac:dyDescent="0.25">
      <c r="A485" t="s">
        <v>20</v>
      </c>
      <c r="B485" t="s">
        <v>102</v>
      </c>
      <c r="C485">
        <v>5</v>
      </c>
      <c r="D485">
        <v>4</v>
      </c>
      <c r="E485">
        <v>0</v>
      </c>
      <c r="F485">
        <v>3</v>
      </c>
      <c r="G485">
        <v>0</v>
      </c>
      <c r="H485">
        <v>0</v>
      </c>
      <c r="I485">
        <v>0</v>
      </c>
      <c r="J485">
        <v>0</v>
      </c>
      <c r="K485">
        <v>105</v>
      </c>
      <c r="L485">
        <v>7</v>
      </c>
      <c r="M485">
        <v>3.81</v>
      </c>
      <c r="N485">
        <v>0</v>
      </c>
      <c r="O485">
        <v>2.86</v>
      </c>
      <c r="P485">
        <v>0</v>
      </c>
      <c r="Q485">
        <v>0</v>
      </c>
      <c r="R485">
        <v>0</v>
      </c>
      <c r="S485">
        <v>0</v>
      </c>
      <c r="T485">
        <v>6.67</v>
      </c>
      <c r="U485">
        <v>93.33</v>
      </c>
    </row>
    <row r="486" spans="1:21" hidden="1" x14ac:dyDescent="0.25">
      <c r="A486" t="s">
        <v>20</v>
      </c>
      <c r="B486" t="s">
        <v>105</v>
      </c>
      <c r="C486">
        <v>4</v>
      </c>
      <c r="D486">
        <v>3</v>
      </c>
      <c r="E486">
        <v>36</v>
      </c>
      <c r="F486">
        <v>1</v>
      </c>
      <c r="G486">
        <v>0</v>
      </c>
      <c r="H486">
        <v>0</v>
      </c>
      <c r="I486">
        <v>0</v>
      </c>
      <c r="J486">
        <v>0</v>
      </c>
      <c r="K486">
        <v>84</v>
      </c>
      <c r="L486">
        <v>40</v>
      </c>
      <c r="M486">
        <v>3.57</v>
      </c>
      <c r="N486">
        <v>42.86</v>
      </c>
      <c r="O486">
        <v>1.19</v>
      </c>
      <c r="P486">
        <v>0</v>
      </c>
      <c r="Q486">
        <v>0</v>
      </c>
      <c r="R486">
        <v>0</v>
      </c>
      <c r="S486">
        <v>0</v>
      </c>
      <c r="T486">
        <v>47.62</v>
      </c>
      <c r="U486">
        <v>52.38</v>
      </c>
    </row>
    <row r="487" spans="1:21" hidden="1" x14ac:dyDescent="0.25">
      <c r="A487" t="s">
        <v>20</v>
      </c>
      <c r="B487" t="s">
        <v>105</v>
      </c>
      <c r="C487">
        <v>4</v>
      </c>
      <c r="D487">
        <v>14</v>
      </c>
      <c r="E487">
        <v>10</v>
      </c>
      <c r="F487">
        <v>1</v>
      </c>
      <c r="G487">
        <v>0</v>
      </c>
      <c r="H487">
        <v>0</v>
      </c>
      <c r="I487">
        <v>0</v>
      </c>
      <c r="J487">
        <v>0</v>
      </c>
      <c r="K487">
        <v>88</v>
      </c>
      <c r="L487">
        <v>25</v>
      </c>
      <c r="M487">
        <v>15.91</v>
      </c>
      <c r="N487">
        <v>11.36</v>
      </c>
      <c r="O487">
        <v>1.1399999999999999</v>
      </c>
      <c r="P487">
        <v>0</v>
      </c>
      <c r="Q487">
        <v>0</v>
      </c>
      <c r="R487">
        <v>0</v>
      </c>
      <c r="S487">
        <v>0</v>
      </c>
      <c r="T487">
        <v>28.41</v>
      </c>
      <c r="U487">
        <v>71.59</v>
      </c>
    </row>
    <row r="488" spans="1:21" hidden="1" x14ac:dyDescent="0.25">
      <c r="A488" t="s">
        <v>20</v>
      </c>
      <c r="B488" t="s">
        <v>105</v>
      </c>
      <c r="C488">
        <v>4</v>
      </c>
      <c r="D488">
        <v>24</v>
      </c>
      <c r="E488">
        <v>0</v>
      </c>
      <c r="F488">
        <v>2</v>
      </c>
      <c r="G488">
        <v>0</v>
      </c>
      <c r="H488">
        <v>0</v>
      </c>
      <c r="I488">
        <v>0</v>
      </c>
      <c r="J488">
        <v>0</v>
      </c>
      <c r="K488">
        <v>84</v>
      </c>
      <c r="L488">
        <v>26</v>
      </c>
      <c r="M488">
        <v>28.57</v>
      </c>
      <c r="N488">
        <v>0</v>
      </c>
      <c r="O488">
        <v>2.38</v>
      </c>
      <c r="P488">
        <v>0</v>
      </c>
      <c r="Q488">
        <v>0</v>
      </c>
      <c r="R488">
        <v>0</v>
      </c>
      <c r="S488">
        <v>0</v>
      </c>
      <c r="T488">
        <v>30.95</v>
      </c>
      <c r="U488">
        <v>69.05</v>
      </c>
    </row>
    <row r="489" spans="1:21" hidden="1" x14ac:dyDescent="0.25">
      <c r="A489" t="s">
        <v>20</v>
      </c>
      <c r="B489" t="s">
        <v>121</v>
      </c>
      <c r="C489">
        <v>5</v>
      </c>
      <c r="D489">
        <v>23</v>
      </c>
      <c r="E489">
        <v>9</v>
      </c>
      <c r="F489">
        <v>0</v>
      </c>
      <c r="G489">
        <v>0</v>
      </c>
      <c r="H489">
        <v>1</v>
      </c>
      <c r="I489">
        <v>0</v>
      </c>
      <c r="J489">
        <v>0</v>
      </c>
      <c r="K489">
        <v>105</v>
      </c>
      <c r="L489">
        <v>33</v>
      </c>
      <c r="M489">
        <v>21.9</v>
      </c>
      <c r="N489">
        <v>8.57</v>
      </c>
      <c r="O489">
        <v>0</v>
      </c>
      <c r="P489">
        <v>0</v>
      </c>
      <c r="Q489">
        <v>0.95</v>
      </c>
      <c r="R489">
        <v>0</v>
      </c>
      <c r="S489">
        <v>0</v>
      </c>
      <c r="T489">
        <v>31.42</v>
      </c>
      <c r="U489">
        <v>68.58</v>
      </c>
    </row>
    <row r="490" spans="1:21" hidden="1" x14ac:dyDescent="0.25">
      <c r="A490" t="s">
        <v>20</v>
      </c>
      <c r="B490" t="s">
        <v>121</v>
      </c>
      <c r="C490">
        <v>5</v>
      </c>
      <c r="D490">
        <v>22</v>
      </c>
      <c r="E490">
        <v>11</v>
      </c>
      <c r="F490">
        <v>1</v>
      </c>
      <c r="G490">
        <v>0</v>
      </c>
      <c r="H490">
        <v>0</v>
      </c>
      <c r="I490">
        <v>0</v>
      </c>
      <c r="J490">
        <v>0</v>
      </c>
      <c r="K490">
        <v>110</v>
      </c>
      <c r="L490">
        <v>34</v>
      </c>
      <c r="M490">
        <v>20</v>
      </c>
      <c r="N490">
        <v>10</v>
      </c>
      <c r="O490">
        <v>0.91</v>
      </c>
      <c r="P490">
        <v>0</v>
      </c>
      <c r="Q490">
        <v>0</v>
      </c>
      <c r="R490">
        <v>0</v>
      </c>
      <c r="S490">
        <v>0</v>
      </c>
      <c r="T490">
        <v>30.91</v>
      </c>
      <c r="U490">
        <v>69.09</v>
      </c>
    </row>
    <row r="491" spans="1:21" hidden="1" x14ac:dyDescent="0.25">
      <c r="A491" t="s">
        <v>20</v>
      </c>
      <c r="B491" t="s">
        <v>121</v>
      </c>
      <c r="C491">
        <v>5</v>
      </c>
      <c r="D491">
        <v>24</v>
      </c>
      <c r="E491">
        <v>8</v>
      </c>
      <c r="F491">
        <v>0</v>
      </c>
      <c r="G491">
        <v>0</v>
      </c>
      <c r="H491">
        <v>2</v>
      </c>
      <c r="I491">
        <v>0</v>
      </c>
      <c r="J491">
        <v>0</v>
      </c>
      <c r="K491">
        <v>105</v>
      </c>
      <c r="L491">
        <v>34</v>
      </c>
      <c r="M491">
        <v>22.86</v>
      </c>
      <c r="N491">
        <v>7.62</v>
      </c>
      <c r="O491">
        <v>0</v>
      </c>
      <c r="P491">
        <v>0</v>
      </c>
      <c r="Q491">
        <v>1.9</v>
      </c>
      <c r="R491">
        <v>0</v>
      </c>
      <c r="S491">
        <v>0</v>
      </c>
      <c r="T491">
        <v>32.380000000000003</v>
      </c>
      <c r="U491">
        <v>67.62</v>
      </c>
    </row>
    <row r="492" spans="1:21" hidden="1" x14ac:dyDescent="0.25">
      <c r="A492" t="s">
        <v>20</v>
      </c>
      <c r="B492" t="s">
        <v>122</v>
      </c>
      <c r="C492">
        <v>15</v>
      </c>
      <c r="D492">
        <v>55</v>
      </c>
      <c r="E492">
        <v>3</v>
      </c>
      <c r="F492">
        <v>6</v>
      </c>
      <c r="G492">
        <v>0</v>
      </c>
      <c r="H492">
        <v>3</v>
      </c>
      <c r="I492">
        <v>0</v>
      </c>
      <c r="J492">
        <v>21</v>
      </c>
      <c r="K492">
        <v>365</v>
      </c>
      <c r="L492">
        <v>88</v>
      </c>
      <c r="M492">
        <v>15.07</v>
      </c>
      <c r="N492">
        <v>0.82</v>
      </c>
      <c r="O492">
        <v>1.64</v>
      </c>
      <c r="P492">
        <v>0</v>
      </c>
      <c r="Q492">
        <v>0.82</v>
      </c>
      <c r="R492">
        <v>0</v>
      </c>
      <c r="S492">
        <v>5.75</v>
      </c>
      <c r="T492">
        <v>24.1</v>
      </c>
      <c r="U492">
        <v>75.900000000000006</v>
      </c>
    </row>
    <row r="493" spans="1:21" hidden="1" x14ac:dyDescent="0.25">
      <c r="A493" t="s">
        <v>20</v>
      </c>
      <c r="B493" t="s">
        <v>122</v>
      </c>
      <c r="C493">
        <v>16</v>
      </c>
      <c r="D493">
        <v>62</v>
      </c>
      <c r="E493">
        <v>39</v>
      </c>
      <c r="F493">
        <v>4</v>
      </c>
      <c r="G493">
        <v>0</v>
      </c>
      <c r="H493">
        <v>0</v>
      </c>
      <c r="I493">
        <v>0</v>
      </c>
      <c r="J493">
        <v>22</v>
      </c>
      <c r="K493">
        <v>387</v>
      </c>
      <c r="L493">
        <v>127</v>
      </c>
      <c r="M493">
        <v>16.02</v>
      </c>
      <c r="N493">
        <v>10.08</v>
      </c>
      <c r="O493">
        <v>1.03</v>
      </c>
      <c r="P493">
        <v>0</v>
      </c>
      <c r="Q493">
        <v>0</v>
      </c>
      <c r="R493">
        <v>0</v>
      </c>
      <c r="S493">
        <v>5.68</v>
      </c>
      <c r="T493">
        <v>32.81</v>
      </c>
      <c r="U493">
        <v>67.19</v>
      </c>
    </row>
    <row r="494" spans="1:21" hidden="1" x14ac:dyDescent="0.25">
      <c r="A494" t="s">
        <v>20</v>
      </c>
      <c r="B494" t="s">
        <v>132</v>
      </c>
      <c r="C494">
        <v>14</v>
      </c>
      <c r="D494">
        <v>70</v>
      </c>
      <c r="E494">
        <v>2</v>
      </c>
      <c r="F494">
        <v>3</v>
      </c>
      <c r="G494">
        <v>21</v>
      </c>
      <c r="H494">
        <v>7</v>
      </c>
      <c r="I494">
        <v>0</v>
      </c>
      <c r="J494">
        <v>0</v>
      </c>
      <c r="K494">
        <v>280</v>
      </c>
      <c r="L494">
        <v>103</v>
      </c>
      <c r="M494">
        <v>25</v>
      </c>
      <c r="N494">
        <v>0.71</v>
      </c>
      <c r="O494">
        <v>1.07</v>
      </c>
      <c r="P494">
        <v>7.5</v>
      </c>
      <c r="Q494">
        <v>2.5</v>
      </c>
      <c r="R494">
        <v>0</v>
      </c>
      <c r="S494">
        <v>0</v>
      </c>
      <c r="T494">
        <v>36.78</v>
      </c>
      <c r="U494">
        <v>63.22</v>
      </c>
    </row>
    <row r="495" spans="1:21" hidden="1" x14ac:dyDescent="0.25">
      <c r="A495" t="s">
        <v>20</v>
      </c>
      <c r="B495" t="s">
        <v>132</v>
      </c>
      <c r="C495">
        <v>14</v>
      </c>
      <c r="D495">
        <v>89</v>
      </c>
      <c r="E495">
        <v>4</v>
      </c>
      <c r="F495">
        <v>3</v>
      </c>
      <c r="G495">
        <v>23</v>
      </c>
      <c r="H495">
        <v>2</v>
      </c>
      <c r="I495">
        <v>0</v>
      </c>
      <c r="J495">
        <v>0</v>
      </c>
      <c r="K495">
        <v>292</v>
      </c>
      <c r="L495">
        <v>121</v>
      </c>
      <c r="M495">
        <v>30.48</v>
      </c>
      <c r="N495">
        <v>1.37</v>
      </c>
      <c r="O495">
        <v>1.03</v>
      </c>
      <c r="P495">
        <v>7.88</v>
      </c>
      <c r="Q495">
        <v>0.68</v>
      </c>
      <c r="R495">
        <v>0</v>
      </c>
      <c r="S495">
        <v>0</v>
      </c>
      <c r="T495">
        <v>41.44</v>
      </c>
      <c r="U495">
        <v>58.56</v>
      </c>
    </row>
    <row r="496" spans="1:21" hidden="1" x14ac:dyDescent="0.25">
      <c r="A496" t="s">
        <v>20</v>
      </c>
      <c r="B496" t="s">
        <v>132</v>
      </c>
      <c r="C496">
        <v>14</v>
      </c>
      <c r="D496">
        <v>34</v>
      </c>
      <c r="E496">
        <v>9</v>
      </c>
      <c r="F496">
        <v>2</v>
      </c>
      <c r="G496">
        <v>21</v>
      </c>
      <c r="H496">
        <v>14</v>
      </c>
      <c r="I496">
        <v>0</v>
      </c>
      <c r="J496">
        <v>0</v>
      </c>
      <c r="K496">
        <v>280</v>
      </c>
      <c r="L496">
        <v>80</v>
      </c>
      <c r="M496">
        <v>12.14</v>
      </c>
      <c r="N496">
        <v>3.21</v>
      </c>
      <c r="O496">
        <v>0.71</v>
      </c>
      <c r="P496">
        <v>7.5</v>
      </c>
      <c r="Q496">
        <v>5</v>
      </c>
      <c r="R496">
        <v>0</v>
      </c>
      <c r="S496">
        <v>0</v>
      </c>
      <c r="T496">
        <v>28.56</v>
      </c>
      <c r="U496">
        <v>71.44</v>
      </c>
    </row>
    <row r="497" spans="1:21" hidden="1" x14ac:dyDescent="0.25">
      <c r="A497" t="s">
        <v>20</v>
      </c>
      <c r="B497" t="s">
        <v>136</v>
      </c>
      <c r="C497">
        <v>6</v>
      </c>
      <c r="D497">
        <v>26</v>
      </c>
      <c r="E497">
        <v>0</v>
      </c>
      <c r="F497">
        <v>3</v>
      </c>
      <c r="G497">
        <v>0</v>
      </c>
      <c r="H497">
        <v>0</v>
      </c>
      <c r="I497">
        <v>0</v>
      </c>
      <c r="J497">
        <v>0</v>
      </c>
      <c r="K497">
        <v>131</v>
      </c>
      <c r="L497">
        <v>29</v>
      </c>
      <c r="M497">
        <v>19.850000000000001</v>
      </c>
      <c r="N497">
        <v>0</v>
      </c>
      <c r="O497">
        <v>2.29</v>
      </c>
      <c r="P497">
        <v>0</v>
      </c>
      <c r="Q497">
        <v>0</v>
      </c>
      <c r="R497">
        <v>0</v>
      </c>
      <c r="S497">
        <v>0</v>
      </c>
      <c r="T497">
        <v>22.14</v>
      </c>
      <c r="U497">
        <v>77.86</v>
      </c>
    </row>
    <row r="498" spans="1:21" hidden="1" x14ac:dyDescent="0.25">
      <c r="A498" t="s">
        <v>20</v>
      </c>
      <c r="B498" t="s">
        <v>136</v>
      </c>
      <c r="C498">
        <v>6</v>
      </c>
      <c r="D498">
        <v>28</v>
      </c>
      <c r="E498">
        <v>4</v>
      </c>
      <c r="F498">
        <v>3</v>
      </c>
      <c r="G498">
        <v>0</v>
      </c>
      <c r="H498">
        <v>0</v>
      </c>
      <c r="I498">
        <v>0</v>
      </c>
      <c r="J498">
        <v>0</v>
      </c>
      <c r="K498">
        <v>136</v>
      </c>
      <c r="L498">
        <v>35</v>
      </c>
      <c r="M498">
        <v>20.59</v>
      </c>
      <c r="N498">
        <v>2.94</v>
      </c>
      <c r="O498">
        <v>2.21</v>
      </c>
      <c r="P498">
        <v>0</v>
      </c>
      <c r="Q498">
        <v>0</v>
      </c>
      <c r="R498">
        <v>0</v>
      </c>
      <c r="S498">
        <v>0</v>
      </c>
      <c r="T498">
        <v>25.74</v>
      </c>
      <c r="U498">
        <v>74.260000000000005</v>
      </c>
    </row>
    <row r="499" spans="1:21" hidden="1" x14ac:dyDescent="0.25">
      <c r="A499" t="s">
        <v>20</v>
      </c>
      <c r="B499" t="s">
        <v>136</v>
      </c>
      <c r="C499">
        <v>6</v>
      </c>
      <c r="D499">
        <v>17</v>
      </c>
      <c r="E499">
        <v>6</v>
      </c>
      <c r="F499">
        <v>2</v>
      </c>
      <c r="G499">
        <v>0</v>
      </c>
      <c r="H499">
        <v>0</v>
      </c>
      <c r="I499">
        <v>0</v>
      </c>
      <c r="J499">
        <v>0</v>
      </c>
      <c r="K499">
        <v>131</v>
      </c>
      <c r="L499">
        <v>25</v>
      </c>
      <c r="M499">
        <v>12.98</v>
      </c>
      <c r="N499">
        <v>4.58</v>
      </c>
      <c r="O499">
        <v>1.53</v>
      </c>
      <c r="P499">
        <v>0</v>
      </c>
      <c r="Q499">
        <v>0</v>
      </c>
      <c r="R499">
        <v>0</v>
      </c>
      <c r="S499">
        <v>0</v>
      </c>
      <c r="T499">
        <v>19.09</v>
      </c>
      <c r="U499">
        <v>80.91</v>
      </c>
    </row>
    <row r="500" spans="1:21" hidden="1" x14ac:dyDescent="0.25">
      <c r="A500" t="s">
        <v>20</v>
      </c>
      <c r="B500" t="s">
        <v>156</v>
      </c>
      <c r="C500">
        <v>1</v>
      </c>
      <c r="D500">
        <v>11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21</v>
      </c>
      <c r="L500">
        <v>11</v>
      </c>
      <c r="M500">
        <v>52.38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52.38</v>
      </c>
      <c r="U500">
        <v>47.62</v>
      </c>
    </row>
    <row r="501" spans="1:21" hidden="1" x14ac:dyDescent="0.25">
      <c r="A501" t="s">
        <v>20</v>
      </c>
      <c r="B501" t="s">
        <v>156</v>
      </c>
      <c r="C501">
        <v>1</v>
      </c>
      <c r="D501">
        <v>4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22</v>
      </c>
      <c r="L501">
        <v>4</v>
      </c>
      <c r="M501">
        <v>18.18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18.18</v>
      </c>
      <c r="U501">
        <v>81.819999999999993</v>
      </c>
    </row>
    <row r="502" spans="1:21" hidden="1" x14ac:dyDescent="0.25">
      <c r="A502" t="s">
        <v>20</v>
      </c>
      <c r="B502" t="s">
        <v>156</v>
      </c>
      <c r="C502">
        <v>1</v>
      </c>
      <c r="D502">
        <v>0</v>
      </c>
      <c r="E502">
        <v>4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21</v>
      </c>
      <c r="L502">
        <v>4</v>
      </c>
      <c r="M502">
        <v>0</v>
      </c>
      <c r="N502">
        <v>19.05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19.05</v>
      </c>
      <c r="U502">
        <v>80.95</v>
      </c>
    </row>
    <row r="503" spans="1:21" hidden="1" x14ac:dyDescent="0.25">
      <c r="A503" t="s">
        <v>20</v>
      </c>
      <c r="B503" t="s">
        <v>81</v>
      </c>
      <c r="C503">
        <v>1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21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100</v>
      </c>
    </row>
    <row r="504" spans="1:21" hidden="1" x14ac:dyDescent="0.25">
      <c r="A504" t="s">
        <v>20</v>
      </c>
      <c r="B504" t="s">
        <v>81</v>
      </c>
      <c r="C504">
        <v>1</v>
      </c>
      <c r="D504">
        <v>2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22</v>
      </c>
      <c r="L504">
        <v>2</v>
      </c>
      <c r="M504">
        <v>9.09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9.09</v>
      </c>
      <c r="U504">
        <v>90.91</v>
      </c>
    </row>
    <row r="505" spans="1:21" hidden="1" x14ac:dyDescent="0.25">
      <c r="A505" t="s">
        <v>20</v>
      </c>
      <c r="B505" t="s">
        <v>81</v>
      </c>
      <c r="C505">
        <v>1</v>
      </c>
      <c r="D505">
        <v>4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21</v>
      </c>
      <c r="L505">
        <v>4</v>
      </c>
      <c r="M505">
        <v>19.05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19.05</v>
      </c>
      <c r="U505">
        <v>80.95</v>
      </c>
    </row>
    <row r="506" spans="1:21" hidden="1" x14ac:dyDescent="0.25">
      <c r="A506" t="s">
        <v>20</v>
      </c>
      <c r="B506" t="s">
        <v>161</v>
      </c>
      <c r="C506">
        <v>5</v>
      </c>
      <c r="D506">
        <v>22</v>
      </c>
      <c r="E506">
        <v>10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105</v>
      </c>
      <c r="L506">
        <v>32</v>
      </c>
      <c r="M506">
        <v>20.95</v>
      </c>
      <c r="N506">
        <v>9.52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30.47</v>
      </c>
      <c r="U506">
        <v>69.53</v>
      </c>
    </row>
    <row r="507" spans="1:21" hidden="1" x14ac:dyDescent="0.25">
      <c r="A507" t="s">
        <v>20</v>
      </c>
      <c r="B507" t="s">
        <v>161</v>
      </c>
      <c r="C507">
        <v>5</v>
      </c>
      <c r="D507">
        <v>15</v>
      </c>
      <c r="E507">
        <v>29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110</v>
      </c>
      <c r="L507">
        <v>44</v>
      </c>
      <c r="M507">
        <v>13.64</v>
      </c>
      <c r="N507">
        <v>26.36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40</v>
      </c>
      <c r="U507">
        <v>60</v>
      </c>
    </row>
    <row r="508" spans="1:21" hidden="1" x14ac:dyDescent="0.25">
      <c r="A508" t="s">
        <v>20</v>
      </c>
      <c r="B508" t="s">
        <v>161</v>
      </c>
      <c r="C508">
        <v>5</v>
      </c>
      <c r="D508">
        <v>17</v>
      </c>
      <c r="E508">
        <v>7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105</v>
      </c>
      <c r="L508">
        <v>24</v>
      </c>
      <c r="M508">
        <v>16.190000000000001</v>
      </c>
      <c r="N508">
        <v>6.67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22.86</v>
      </c>
      <c r="U508">
        <v>77.14</v>
      </c>
    </row>
    <row r="509" spans="1:21" hidden="1" x14ac:dyDescent="0.25">
      <c r="A509" t="s">
        <v>20</v>
      </c>
      <c r="B509" t="s">
        <v>163</v>
      </c>
      <c r="C509">
        <v>10</v>
      </c>
      <c r="D509">
        <v>33</v>
      </c>
      <c r="E509">
        <v>5</v>
      </c>
      <c r="F509">
        <v>5</v>
      </c>
      <c r="G509">
        <v>0</v>
      </c>
      <c r="H509">
        <v>0</v>
      </c>
      <c r="I509">
        <v>0</v>
      </c>
      <c r="J509">
        <v>0</v>
      </c>
      <c r="K509">
        <v>210</v>
      </c>
      <c r="L509">
        <v>43</v>
      </c>
      <c r="M509">
        <v>15.71</v>
      </c>
      <c r="N509">
        <v>2.38</v>
      </c>
      <c r="O509">
        <v>2.38</v>
      </c>
      <c r="P509">
        <v>0</v>
      </c>
      <c r="Q509">
        <v>0</v>
      </c>
      <c r="R509">
        <v>0</v>
      </c>
      <c r="S509">
        <v>0</v>
      </c>
      <c r="T509">
        <v>20.47</v>
      </c>
      <c r="U509">
        <v>79.53</v>
      </c>
    </row>
    <row r="510" spans="1:21" hidden="1" x14ac:dyDescent="0.25">
      <c r="A510" t="s">
        <v>20</v>
      </c>
      <c r="B510" t="s">
        <v>163</v>
      </c>
      <c r="C510">
        <v>10</v>
      </c>
      <c r="D510">
        <v>80</v>
      </c>
      <c r="E510">
        <v>5</v>
      </c>
      <c r="F510">
        <v>6</v>
      </c>
      <c r="G510">
        <v>0</v>
      </c>
      <c r="H510">
        <v>1</v>
      </c>
      <c r="I510">
        <v>0</v>
      </c>
      <c r="J510">
        <v>0</v>
      </c>
      <c r="K510">
        <v>220</v>
      </c>
      <c r="L510">
        <v>92</v>
      </c>
      <c r="M510">
        <v>36.36</v>
      </c>
      <c r="N510">
        <v>2.27</v>
      </c>
      <c r="O510">
        <v>2.73</v>
      </c>
      <c r="P510">
        <v>0</v>
      </c>
      <c r="Q510">
        <v>0.45</v>
      </c>
      <c r="R510">
        <v>0</v>
      </c>
      <c r="S510">
        <v>0</v>
      </c>
      <c r="T510">
        <v>41.81</v>
      </c>
      <c r="U510">
        <v>58.19</v>
      </c>
    </row>
    <row r="511" spans="1:21" hidden="1" x14ac:dyDescent="0.25">
      <c r="A511" t="s">
        <v>20</v>
      </c>
      <c r="B511" t="s">
        <v>163</v>
      </c>
      <c r="C511">
        <v>10</v>
      </c>
      <c r="D511">
        <v>14</v>
      </c>
      <c r="E511">
        <v>2</v>
      </c>
      <c r="F511">
        <v>6</v>
      </c>
      <c r="G511">
        <v>0</v>
      </c>
      <c r="H511">
        <v>1</v>
      </c>
      <c r="I511">
        <v>0</v>
      </c>
      <c r="J511">
        <v>0</v>
      </c>
      <c r="K511">
        <v>210</v>
      </c>
      <c r="L511">
        <v>23</v>
      </c>
      <c r="M511">
        <v>6.67</v>
      </c>
      <c r="N511">
        <v>0.95</v>
      </c>
      <c r="O511">
        <v>2.86</v>
      </c>
      <c r="P511">
        <v>0</v>
      </c>
      <c r="Q511">
        <v>0.48</v>
      </c>
      <c r="R511">
        <v>0</v>
      </c>
      <c r="S511">
        <v>0</v>
      </c>
      <c r="T511">
        <v>10.96</v>
      </c>
      <c r="U511">
        <v>89.04</v>
      </c>
    </row>
    <row r="512" spans="1:21" hidden="1" x14ac:dyDescent="0.25">
      <c r="A512" t="s">
        <v>20</v>
      </c>
      <c r="B512" t="s">
        <v>173</v>
      </c>
      <c r="C512">
        <v>4</v>
      </c>
      <c r="D512">
        <v>8</v>
      </c>
      <c r="E512">
        <v>0</v>
      </c>
      <c r="F512">
        <v>6</v>
      </c>
      <c r="G512">
        <v>0</v>
      </c>
      <c r="H512">
        <v>0</v>
      </c>
      <c r="I512">
        <v>0</v>
      </c>
      <c r="J512">
        <v>0</v>
      </c>
      <c r="K512">
        <v>84</v>
      </c>
      <c r="L512">
        <v>14</v>
      </c>
      <c r="M512">
        <v>9.52</v>
      </c>
      <c r="N512">
        <v>0</v>
      </c>
      <c r="O512">
        <v>7.14</v>
      </c>
      <c r="P512">
        <v>0</v>
      </c>
      <c r="Q512">
        <v>0</v>
      </c>
      <c r="R512">
        <v>0</v>
      </c>
      <c r="S512">
        <v>0</v>
      </c>
      <c r="T512">
        <v>16.66</v>
      </c>
      <c r="U512">
        <v>83.34</v>
      </c>
    </row>
    <row r="513" spans="1:21" hidden="1" x14ac:dyDescent="0.25">
      <c r="A513" t="s">
        <v>20</v>
      </c>
      <c r="B513" t="s">
        <v>173</v>
      </c>
      <c r="C513">
        <v>4</v>
      </c>
      <c r="D513">
        <v>29</v>
      </c>
      <c r="E513">
        <v>0</v>
      </c>
      <c r="F513">
        <v>6</v>
      </c>
      <c r="G513">
        <v>0</v>
      </c>
      <c r="H513">
        <v>0</v>
      </c>
      <c r="I513">
        <v>0</v>
      </c>
      <c r="J513">
        <v>0</v>
      </c>
      <c r="K513">
        <v>88</v>
      </c>
      <c r="L513">
        <v>35</v>
      </c>
      <c r="M513">
        <v>32.950000000000003</v>
      </c>
      <c r="N513">
        <v>0</v>
      </c>
      <c r="O513">
        <v>6.82</v>
      </c>
      <c r="P513">
        <v>0</v>
      </c>
      <c r="Q513">
        <v>0</v>
      </c>
      <c r="R513">
        <v>0</v>
      </c>
      <c r="S513">
        <v>0</v>
      </c>
      <c r="T513">
        <v>39.770000000000003</v>
      </c>
      <c r="U513">
        <v>60.23</v>
      </c>
    </row>
    <row r="514" spans="1:21" hidden="1" x14ac:dyDescent="0.25">
      <c r="A514" t="s">
        <v>20</v>
      </c>
      <c r="B514" t="s">
        <v>173</v>
      </c>
      <c r="C514">
        <v>4</v>
      </c>
      <c r="D514">
        <v>3</v>
      </c>
      <c r="E514">
        <v>14</v>
      </c>
      <c r="F514">
        <v>6</v>
      </c>
      <c r="G514">
        <v>0</v>
      </c>
      <c r="H514">
        <v>0</v>
      </c>
      <c r="I514">
        <v>0</v>
      </c>
      <c r="J514">
        <v>0</v>
      </c>
      <c r="K514">
        <v>84</v>
      </c>
      <c r="L514">
        <v>23</v>
      </c>
      <c r="M514">
        <v>3.57</v>
      </c>
      <c r="N514">
        <v>16.670000000000002</v>
      </c>
      <c r="O514">
        <v>7.14</v>
      </c>
      <c r="P514">
        <v>0</v>
      </c>
      <c r="Q514">
        <v>0</v>
      </c>
      <c r="R514">
        <v>0</v>
      </c>
      <c r="S514">
        <v>0</v>
      </c>
      <c r="T514">
        <v>27.38</v>
      </c>
      <c r="U514">
        <v>72.62</v>
      </c>
    </row>
    <row r="515" spans="1:21" hidden="1" x14ac:dyDescent="0.25">
      <c r="A515" t="s">
        <v>20</v>
      </c>
      <c r="B515" t="s">
        <v>122</v>
      </c>
      <c r="C515">
        <v>16</v>
      </c>
      <c r="D515">
        <v>53</v>
      </c>
      <c r="E515">
        <v>13</v>
      </c>
      <c r="F515">
        <v>4</v>
      </c>
      <c r="G515">
        <v>0</v>
      </c>
      <c r="H515">
        <v>3</v>
      </c>
      <c r="I515">
        <v>0</v>
      </c>
      <c r="J515">
        <v>21</v>
      </c>
      <c r="K515">
        <v>391</v>
      </c>
      <c r="L515">
        <v>94</v>
      </c>
      <c r="M515">
        <v>13.55</v>
      </c>
      <c r="N515">
        <v>3.32</v>
      </c>
      <c r="O515">
        <v>1.02</v>
      </c>
      <c r="P515">
        <v>0</v>
      </c>
      <c r="Q515">
        <v>0.77</v>
      </c>
      <c r="R515">
        <v>0</v>
      </c>
      <c r="S515">
        <v>5.37</v>
      </c>
      <c r="T515">
        <v>24.03</v>
      </c>
      <c r="U515">
        <v>75.97</v>
      </c>
    </row>
    <row r="516" spans="1:21" hidden="1" x14ac:dyDescent="0.25">
      <c r="A516" t="s">
        <v>20</v>
      </c>
      <c r="B516" t="s">
        <v>176</v>
      </c>
      <c r="C516">
        <v>24</v>
      </c>
      <c r="D516">
        <v>100</v>
      </c>
      <c r="E516">
        <v>36</v>
      </c>
      <c r="F516">
        <v>10</v>
      </c>
      <c r="G516">
        <v>0</v>
      </c>
      <c r="H516">
        <v>0</v>
      </c>
      <c r="I516">
        <v>0</v>
      </c>
      <c r="J516">
        <v>0</v>
      </c>
      <c r="K516">
        <v>596</v>
      </c>
      <c r="L516">
        <v>146</v>
      </c>
      <c r="M516">
        <v>16.78</v>
      </c>
      <c r="N516">
        <v>6.04</v>
      </c>
      <c r="O516">
        <v>1.68</v>
      </c>
      <c r="P516">
        <v>0</v>
      </c>
      <c r="Q516">
        <v>0</v>
      </c>
      <c r="R516">
        <v>0</v>
      </c>
      <c r="S516">
        <v>0</v>
      </c>
      <c r="T516">
        <v>24.5</v>
      </c>
      <c r="U516">
        <v>75.5</v>
      </c>
    </row>
    <row r="517" spans="1:21" hidden="1" x14ac:dyDescent="0.25">
      <c r="A517" t="s">
        <v>20</v>
      </c>
      <c r="B517" t="s">
        <v>176</v>
      </c>
      <c r="C517">
        <v>25</v>
      </c>
      <c r="D517">
        <v>74</v>
      </c>
      <c r="E517">
        <v>48</v>
      </c>
      <c r="F517">
        <v>10</v>
      </c>
      <c r="G517">
        <v>4</v>
      </c>
      <c r="H517">
        <v>0</v>
      </c>
      <c r="I517">
        <v>0</v>
      </c>
      <c r="J517">
        <v>0</v>
      </c>
      <c r="K517">
        <v>625</v>
      </c>
      <c r="L517">
        <v>136</v>
      </c>
      <c r="M517">
        <v>11.84</v>
      </c>
      <c r="N517">
        <v>7.68</v>
      </c>
      <c r="O517">
        <v>1.6</v>
      </c>
      <c r="P517">
        <v>0.64</v>
      </c>
      <c r="Q517">
        <v>0</v>
      </c>
      <c r="R517">
        <v>0</v>
      </c>
      <c r="S517">
        <v>0</v>
      </c>
      <c r="T517">
        <v>21.76</v>
      </c>
      <c r="U517">
        <v>78.239999999999995</v>
      </c>
    </row>
    <row r="518" spans="1:21" hidden="1" x14ac:dyDescent="0.25">
      <c r="A518" t="s">
        <v>20</v>
      </c>
      <c r="B518" t="s">
        <v>176</v>
      </c>
      <c r="C518">
        <v>24</v>
      </c>
      <c r="D518">
        <v>67</v>
      </c>
      <c r="E518">
        <v>37</v>
      </c>
      <c r="F518">
        <v>10</v>
      </c>
      <c r="G518">
        <v>5</v>
      </c>
      <c r="H518">
        <v>5</v>
      </c>
      <c r="I518">
        <v>0</v>
      </c>
      <c r="J518">
        <v>0</v>
      </c>
      <c r="K518">
        <v>601</v>
      </c>
      <c r="L518">
        <v>124</v>
      </c>
      <c r="M518">
        <v>11.15</v>
      </c>
      <c r="N518">
        <v>6.16</v>
      </c>
      <c r="O518">
        <v>1.66</v>
      </c>
      <c r="P518">
        <v>0.83</v>
      </c>
      <c r="Q518">
        <v>0.83</v>
      </c>
      <c r="R518">
        <v>0</v>
      </c>
      <c r="S518">
        <v>0</v>
      </c>
      <c r="T518">
        <v>20.63</v>
      </c>
      <c r="U518">
        <v>79.37</v>
      </c>
    </row>
    <row r="519" spans="1:21" hidden="1" x14ac:dyDescent="0.25">
      <c r="A519" t="s">
        <v>20</v>
      </c>
      <c r="B519" t="s">
        <v>184</v>
      </c>
      <c r="C519">
        <v>8</v>
      </c>
      <c r="D519">
        <v>21</v>
      </c>
      <c r="E519">
        <v>34</v>
      </c>
      <c r="F519">
        <v>0</v>
      </c>
      <c r="G519">
        <v>0</v>
      </c>
      <c r="H519">
        <v>0</v>
      </c>
      <c r="I519">
        <v>0</v>
      </c>
      <c r="J519">
        <v>21</v>
      </c>
      <c r="K519">
        <v>168</v>
      </c>
      <c r="L519">
        <v>76</v>
      </c>
      <c r="M519">
        <v>12.5</v>
      </c>
      <c r="N519">
        <v>20.239999999999998</v>
      </c>
      <c r="O519">
        <v>0</v>
      </c>
      <c r="P519">
        <v>0</v>
      </c>
      <c r="Q519">
        <v>0</v>
      </c>
      <c r="R519">
        <v>0</v>
      </c>
      <c r="S519">
        <v>12.5</v>
      </c>
      <c r="T519">
        <v>45.24</v>
      </c>
      <c r="U519">
        <v>54.76</v>
      </c>
    </row>
    <row r="520" spans="1:21" hidden="1" x14ac:dyDescent="0.25">
      <c r="A520" t="s">
        <v>20</v>
      </c>
      <c r="B520" t="s">
        <v>184</v>
      </c>
      <c r="C520">
        <v>8</v>
      </c>
      <c r="D520">
        <v>29</v>
      </c>
      <c r="E520">
        <v>29</v>
      </c>
      <c r="F520">
        <v>0</v>
      </c>
      <c r="G520">
        <v>0</v>
      </c>
      <c r="H520">
        <v>2</v>
      </c>
      <c r="I520">
        <v>0</v>
      </c>
      <c r="J520">
        <v>22</v>
      </c>
      <c r="K520">
        <v>176</v>
      </c>
      <c r="L520">
        <v>82</v>
      </c>
      <c r="M520">
        <v>16.48</v>
      </c>
      <c r="N520">
        <v>16.48</v>
      </c>
      <c r="O520">
        <v>0</v>
      </c>
      <c r="P520">
        <v>0</v>
      </c>
      <c r="Q520">
        <v>1.1399999999999999</v>
      </c>
      <c r="R520">
        <v>0</v>
      </c>
      <c r="S520">
        <v>12.5</v>
      </c>
      <c r="T520">
        <v>46.6</v>
      </c>
      <c r="U520">
        <v>53.4</v>
      </c>
    </row>
    <row r="521" spans="1:21" hidden="1" x14ac:dyDescent="0.25">
      <c r="A521" t="s">
        <v>20</v>
      </c>
      <c r="B521" t="s">
        <v>184</v>
      </c>
      <c r="C521">
        <v>8</v>
      </c>
      <c r="D521">
        <v>23</v>
      </c>
      <c r="E521">
        <v>24</v>
      </c>
      <c r="F521">
        <v>5</v>
      </c>
      <c r="G521">
        <v>0</v>
      </c>
      <c r="H521">
        <v>0</v>
      </c>
      <c r="I521">
        <v>0</v>
      </c>
      <c r="J521">
        <v>1</v>
      </c>
      <c r="K521">
        <v>168</v>
      </c>
      <c r="L521">
        <v>53</v>
      </c>
      <c r="M521">
        <v>13.69</v>
      </c>
      <c r="N521">
        <v>14.29</v>
      </c>
      <c r="O521">
        <v>2.98</v>
      </c>
      <c r="P521">
        <v>0</v>
      </c>
      <c r="Q521">
        <v>0</v>
      </c>
      <c r="R521">
        <v>0</v>
      </c>
      <c r="S521">
        <v>0.6</v>
      </c>
      <c r="T521">
        <v>31.56</v>
      </c>
      <c r="U521">
        <v>68.44</v>
      </c>
    </row>
    <row r="522" spans="1:21" hidden="1" x14ac:dyDescent="0.25">
      <c r="A522" t="s">
        <v>20</v>
      </c>
      <c r="B522" t="s">
        <v>196</v>
      </c>
      <c r="C522">
        <v>9</v>
      </c>
      <c r="D522">
        <v>51</v>
      </c>
      <c r="E522">
        <v>20</v>
      </c>
      <c r="F522">
        <v>5</v>
      </c>
      <c r="G522">
        <v>0</v>
      </c>
      <c r="H522">
        <v>0</v>
      </c>
      <c r="I522">
        <v>0</v>
      </c>
      <c r="J522">
        <v>0</v>
      </c>
      <c r="K522">
        <v>190</v>
      </c>
      <c r="L522">
        <v>76</v>
      </c>
      <c r="M522">
        <v>26.84</v>
      </c>
      <c r="N522">
        <v>10.53</v>
      </c>
      <c r="O522">
        <v>2.63</v>
      </c>
      <c r="P522">
        <v>0</v>
      </c>
      <c r="Q522">
        <v>0</v>
      </c>
      <c r="R522">
        <v>0</v>
      </c>
      <c r="S522">
        <v>0</v>
      </c>
      <c r="T522">
        <v>40</v>
      </c>
      <c r="U522">
        <v>60</v>
      </c>
    </row>
    <row r="523" spans="1:21" hidden="1" x14ac:dyDescent="0.25">
      <c r="A523" t="s">
        <v>20</v>
      </c>
      <c r="B523" t="s">
        <v>196</v>
      </c>
      <c r="C523">
        <v>9</v>
      </c>
      <c r="D523">
        <v>44</v>
      </c>
      <c r="E523">
        <v>22</v>
      </c>
      <c r="F523">
        <v>6</v>
      </c>
      <c r="G523">
        <v>0</v>
      </c>
      <c r="H523">
        <v>0</v>
      </c>
      <c r="I523">
        <v>0</v>
      </c>
      <c r="J523">
        <v>0</v>
      </c>
      <c r="K523">
        <v>198</v>
      </c>
      <c r="L523">
        <v>72</v>
      </c>
      <c r="M523">
        <v>22.22</v>
      </c>
      <c r="N523">
        <v>11.11</v>
      </c>
      <c r="O523">
        <v>3.03</v>
      </c>
      <c r="P523">
        <v>0</v>
      </c>
      <c r="Q523">
        <v>0</v>
      </c>
      <c r="R523">
        <v>0</v>
      </c>
      <c r="S523">
        <v>0</v>
      </c>
      <c r="T523">
        <v>36.36</v>
      </c>
      <c r="U523">
        <v>63.64</v>
      </c>
    </row>
    <row r="524" spans="1:21" hidden="1" x14ac:dyDescent="0.25">
      <c r="A524" t="s">
        <v>20</v>
      </c>
      <c r="B524" t="s">
        <v>196</v>
      </c>
      <c r="C524">
        <v>9</v>
      </c>
      <c r="D524">
        <v>15</v>
      </c>
      <c r="E524">
        <v>37</v>
      </c>
      <c r="F524">
        <v>5</v>
      </c>
      <c r="G524">
        <v>0</v>
      </c>
      <c r="H524">
        <v>1</v>
      </c>
      <c r="I524">
        <v>0</v>
      </c>
      <c r="J524">
        <v>0</v>
      </c>
      <c r="K524">
        <v>190</v>
      </c>
      <c r="L524">
        <v>58</v>
      </c>
      <c r="M524">
        <v>7.89</v>
      </c>
      <c r="N524">
        <v>19.47</v>
      </c>
      <c r="O524">
        <v>2.63</v>
      </c>
      <c r="P524">
        <v>0</v>
      </c>
      <c r="Q524">
        <v>0.53</v>
      </c>
      <c r="R524">
        <v>0</v>
      </c>
      <c r="S524">
        <v>0</v>
      </c>
      <c r="T524">
        <v>30.52</v>
      </c>
      <c r="U524">
        <v>69.48</v>
      </c>
    </row>
    <row r="525" spans="1:21" hidden="1" x14ac:dyDescent="0.25">
      <c r="A525" t="s">
        <v>20</v>
      </c>
      <c r="B525" t="s">
        <v>198</v>
      </c>
      <c r="C525">
        <v>11</v>
      </c>
      <c r="D525">
        <v>43</v>
      </c>
      <c r="E525">
        <v>29</v>
      </c>
      <c r="F525">
        <v>3</v>
      </c>
      <c r="G525">
        <v>0</v>
      </c>
      <c r="H525">
        <v>0</v>
      </c>
      <c r="I525">
        <v>0</v>
      </c>
      <c r="J525">
        <v>0</v>
      </c>
      <c r="K525">
        <v>231</v>
      </c>
      <c r="L525">
        <v>75</v>
      </c>
      <c r="M525">
        <v>18.61</v>
      </c>
      <c r="N525">
        <v>12.55</v>
      </c>
      <c r="O525">
        <v>1.3</v>
      </c>
      <c r="P525">
        <v>0</v>
      </c>
      <c r="Q525">
        <v>0</v>
      </c>
      <c r="R525">
        <v>0</v>
      </c>
      <c r="S525">
        <v>0</v>
      </c>
      <c r="T525">
        <v>32.46</v>
      </c>
      <c r="U525">
        <v>67.540000000000006</v>
      </c>
    </row>
    <row r="526" spans="1:21" hidden="1" x14ac:dyDescent="0.25">
      <c r="A526" t="s">
        <v>20</v>
      </c>
      <c r="B526" t="s">
        <v>198</v>
      </c>
      <c r="C526">
        <v>11</v>
      </c>
      <c r="D526">
        <v>62</v>
      </c>
      <c r="E526">
        <v>34</v>
      </c>
      <c r="F526">
        <v>3</v>
      </c>
      <c r="G526">
        <v>0</v>
      </c>
      <c r="H526">
        <v>0</v>
      </c>
      <c r="I526">
        <v>0</v>
      </c>
      <c r="J526">
        <v>0</v>
      </c>
      <c r="K526">
        <v>242</v>
      </c>
      <c r="L526">
        <v>99</v>
      </c>
      <c r="M526">
        <v>25.62</v>
      </c>
      <c r="N526">
        <v>14.05</v>
      </c>
      <c r="O526">
        <v>1.24</v>
      </c>
      <c r="P526">
        <v>0</v>
      </c>
      <c r="Q526">
        <v>0</v>
      </c>
      <c r="R526">
        <v>0</v>
      </c>
      <c r="S526">
        <v>0</v>
      </c>
      <c r="T526">
        <v>40.909999999999997</v>
      </c>
      <c r="U526">
        <v>59.09</v>
      </c>
    </row>
    <row r="527" spans="1:21" hidden="1" x14ac:dyDescent="0.25">
      <c r="A527" t="s">
        <v>20</v>
      </c>
      <c r="B527" t="s">
        <v>198</v>
      </c>
      <c r="C527">
        <v>11</v>
      </c>
      <c r="D527">
        <v>29</v>
      </c>
      <c r="E527">
        <v>47</v>
      </c>
      <c r="F527">
        <v>0</v>
      </c>
      <c r="G527">
        <v>0</v>
      </c>
      <c r="H527">
        <v>2</v>
      </c>
      <c r="I527">
        <v>0</v>
      </c>
      <c r="J527">
        <v>0</v>
      </c>
      <c r="K527">
        <v>231</v>
      </c>
      <c r="L527">
        <v>78</v>
      </c>
      <c r="M527">
        <v>12.55</v>
      </c>
      <c r="N527">
        <v>20.350000000000001</v>
      </c>
      <c r="O527">
        <v>0</v>
      </c>
      <c r="P527">
        <v>0</v>
      </c>
      <c r="Q527">
        <v>0.87</v>
      </c>
      <c r="R527">
        <v>0</v>
      </c>
      <c r="S527">
        <v>0</v>
      </c>
      <c r="T527">
        <v>33.770000000000003</v>
      </c>
      <c r="U527">
        <v>66.23</v>
      </c>
    </row>
    <row r="528" spans="1:21" hidden="1" x14ac:dyDescent="0.25">
      <c r="A528" t="s">
        <v>20</v>
      </c>
      <c r="B528" t="s">
        <v>202</v>
      </c>
      <c r="C528">
        <v>3</v>
      </c>
      <c r="D528">
        <v>10</v>
      </c>
      <c r="E528">
        <v>0</v>
      </c>
      <c r="F528">
        <v>0</v>
      </c>
      <c r="G528">
        <v>3</v>
      </c>
      <c r="H528">
        <v>1</v>
      </c>
      <c r="I528">
        <v>0</v>
      </c>
      <c r="J528">
        <v>0</v>
      </c>
      <c r="K528">
        <v>63</v>
      </c>
      <c r="L528">
        <v>14</v>
      </c>
      <c r="M528">
        <v>15.87</v>
      </c>
      <c r="N528">
        <v>0</v>
      </c>
      <c r="O528">
        <v>0</v>
      </c>
      <c r="P528">
        <v>4.76</v>
      </c>
      <c r="Q528">
        <v>1.59</v>
      </c>
      <c r="R528">
        <v>0</v>
      </c>
      <c r="S528">
        <v>0</v>
      </c>
      <c r="T528">
        <v>22.22</v>
      </c>
      <c r="U528">
        <v>77.78</v>
      </c>
    </row>
    <row r="529" spans="1:21" hidden="1" x14ac:dyDescent="0.25">
      <c r="A529" t="s">
        <v>20</v>
      </c>
      <c r="B529" t="s">
        <v>202</v>
      </c>
      <c r="C529">
        <v>3</v>
      </c>
      <c r="D529">
        <v>18</v>
      </c>
      <c r="E529">
        <v>4</v>
      </c>
      <c r="F529">
        <v>0</v>
      </c>
      <c r="G529">
        <v>0</v>
      </c>
      <c r="H529">
        <v>2</v>
      </c>
      <c r="I529">
        <v>0</v>
      </c>
      <c r="J529">
        <v>1</v>
      </c>
      <c r="K529">
        <v>66</v>
      </c>
      <c r="L529">
        <v>25</v>
      </c>
      <c r="M529">
        <v>27.27</v>
      </c>
      <c r="N529">
        <v>6.06</v>
      </c>
      <c r="O529">
        <v>0</v>
      </c>
      <c r="P529">
        <v>0</v>
      </c>
      <c r="Q529">
        <v>3.03</v>
      </c>
      <c r="R529">
        <v>0</v>
      </c>
      <c r="S529">
        <v>1.52</v>
      </c>
      <c r="T529">
        <v>37.880000000000003</v>
      </c>
      <c r="U529">
        <v>62.12</v>
      </c>
    </row>
    <row r="530" spans="1:21" hidden="1" x14ac:dyDescent="0.25">
      <c r="A530" t="s">
        <v>20</v>
      </c>
      <c r="B530" t="s">
        <v>202</v>
      </c>
      <c r="C530">
        <v>3</v>
      </c>
      <c r="D530">
        <v>9</v>
      </c>
      <c r="E530">
        <v>3</v>
      </c>
      <c r="F530">
        <v>0</v>
      </c>
      <c r="G530">
        <v>0</v>
      </c>
      <c r="H530">
        <v>0</v>
      </c>
      <c r="I530">
        <v>0</v>
      </c>
      <c r="J530">
        <v>1</v>
      </c>
      <c r="K530">
        <v>63</v>
      </c>
      <c r="L530">
        <v>13</v>
      </c>
      <c r="M530">
        <v>14.29</v>
      </c>
      <c r="N530">
        <v>4.76</v>
      </c>
      <c r="O530">
        <v>0</v>
      </c>
      <c r="P530">
        <v>0</v>
      </c>
      <c r="Q530">
        <v>0</v>
      </c>
      <c r="R530">
        <v>0</v>
      </c>
      <c r="S530">
        <v>1.59</v>
      </c>
      <c r="T530">
        <v>20.64</v>
      </c>
      <c r="U530">
        <v>79.36</v>
      </c>
    </row>
    <row r="531" spans="1:21" hidden="1" x14ac:dyDescent="0.25">
      <c r="A531" t="s">
        <v>20</v>
      </c>
      <c r="B531" t="s">
        <v>203</v>
      </c>
      <c r="C531">
        <v>1</v>
      </c>
      <c r="D531">
        <v>12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21</v>
      </c>
      <c r="L531">
        <v>12</v>
      </c>
      <c r="M531">
        <v>57.14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57.14</v>
      </c>
      <c r="U531">
        <v>42.86</v>
      </c>
    </row>
    <row r="532" spans="1:21" hidden="1" x14ac:dyDescent="0.25">
      <c r="A532" t="s">
        <v>20</v>
      </c>
      <c r="B532" t="s">
        <v>203</v>
      </c>
      <c r="C532">
        <v>1</v>
      </c>
      <c r="D532">
        <v>5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22</v>
      </c>
      <c r="L532">
        <v>5</v>
      </c>
      <c r="M532">
        <v>22.73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22.73</v>
      </c>
      <c r="U532">
        <v>77.27</v>
      </c>
    </row>
    <row r="533" spans="1:21" hidden="1" x14ac:dyDescent="0.25">
      <c r="A533" t="s">
        <v>20</v>
      </c>
      <c r="B533" t="s">
        <v>203</v>
      </c>
      <c r="C533">
        <v>1</v>
      </c>
      <c r="D533">
        <v>0</v>
      </c>
      <c r="E533">
        <v>0</v>
      </c>
      <c r="F533">
        <v>0</v>
      </c>
      <c r="G533">
        <v>0</v>
      </c>
      <c r="H533">
        <v>2</v>
      </c>
      <c r="I533">
        <v>0</v>
      </c>
      <c r="J533">
        <v>0</v>
      </c>
      <c r="K533">
        <v>21</v>
      </c>
      <c r="L533">
        <v>2</v>
      </c>
      <c r="M533">
        <v>0</v>
      </c>
      <c r="N533">
        <v>0</v>
      </c>
      <c r="O533">
        <v>0</v>
      </c>
      <c r="P533">
        <v>0</v>
      </c>
      <c r="Q533">
        <v>9.52</v>
      </c>
      <c r="R533">
        <v>0</v>
      </c>
      <c r="S533">
        <v>0</v>
      </c>
      <c r="T533">
        <v>9.52</v>
      </c>
      <c r="U533">
        <v>90.48</v>
      </c>
    </row>
    <row r="534" spans="1:21" hidden="1" x14ac:dyDescent="0.25">
      <c r="A534" t="s">
        <v>20</v>
      </c>
      <c r="B534" t="s">
        <v>204</v>
      </c>
      <c r="C534">
        <v>2</v>
      </c>
      <c r="D534">
        <v>9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42</v>
      </c>
      <c r="L534">
        <v>9</v>
      </c>
      <c r="M534">
        <v>21.43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21.43</v>
      </c>
      <c r="U534">
        <v>78.569999999999993</v>
      </c>
    </row>
    <row r="535" spans="1:21" hidden="1" x14ac:dyDescent="0.25">
      <c r="A535" t="s">
        <v>20</v>
      </c>
      <c r="B535" t="s">
        <v>204</v>
      </c>
      <c r="C535">
        <v>2</v>
      </c>
      <c r="D535">
        <v>25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44</v>
      </c>
      <c r="L535">
        <v>25</v>
      </c>
      <c r="M535">
        <v>56.82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56.82</v>
      </c>
      <c r="U535">
        <v>43.18</v>
      </c>
    </row>
    <row r="536" spans="1:21" hidden="1" x14ac:dyDescent="0.25">
      <c r="A536" t="s">
        <v>20</v>
      </c>
      <c r="B536" t="s">
        <v>204</v>
      </c>
      <c r="C536">
        <v>2</v>
      </c>
      <c r="D536">
        <v>2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42</v>
      </c>
      <c r="L536">
        <v>2</v>
      </c>
      <c r="M536">
        <v>4.76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4.76</v>
      </c>
      <c r="U536">
        <v>95.24</v>
      </c>
    </row>
    <row r="537" spans="1:21" hidden="1" x14ac:dyDescent="0.25">
      <c r="A537" t="s">
        <v>20</v>
      </c>
      <c r="B537" t="s">
        <v>206</v>
      </c>
      <c r="C537">
        <v>3</v>
      </c>
      <c r="D537">
        <v>21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63</v>
      </c>
      <c r="L537">
        <v>21</v>
      </c>
      <c r="M537">
        <v>33.33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33.33</v>
      </c>
      <c r="U537">
        <v>66.67</v>
      </c>
    </row>
    <row r="538" spans="1:21" hidden="1" x14ac:dyDescent="0.25">
      <c r="A538" t="s">
        <v>20</v>
      </c>
      <c r="B538" t="s">
        <v>206</v>
      </c>
      <c r="C538">
        <v>3</v>
      </c>
      <c r="D538">
        <v>20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66</v>
      </c>
      <c r="L538">
        <v>20</v>
      </c>
      <c r="M538">
        <v>30.3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30.3</v>
      </c>
      <c r="U538">
        <v>69.7</v>
      </c>
    </row>
    <row r="539" spans="1:21" hidden="1" x14ac:dyDescent="0.25">
      <c r="A539" t="s">
        <v>20</v>
      </c>
      <c r="B539" t="s">
        <v>206</v>
      </c>
      <c r="C539">
        <v>3</v>
      </c>
      <c r="D539">
        <v>2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63</v>
      </c>
      <c r="L539">
        <v>2</v>
      </c>
      <c r="M539">
        <v>3.17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3.17</v>
      </c>
      <c r="U539">
        <v>96.83</v>
      </c>
    </row>
    <row r="540" spans="1:21" hidden="1" x14ac:dyDescent="0.25">
      <c r="A540" t="s">
        <v>20</v>
      </c>
      <c r="B540" t="s">
        <v>209</v>
      </c>
      <c r="C540">
        <v>3</v>
      </c>
      <c r="D540">
        <v>6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63</v>
      </c>
      <c r="L540">
        <v>6</v>
      </c>
      <c r="M540">
        <v>9.52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9.52</v>
      </c>
      <c r="U540">
        <v>90.48</v>
      </c>
    </row>
    <row r="541" spans="1:21" hidden="1" x14ac:dyDescent="0.25">
      <c r="A541" t="s">
        <v>20</v>
      </c>
      <c r="B541" t="s">
        <v>209</v>
      </c>
      <c r="C541">
        <v>3</v>
      </c>
      <c r="D541">
        <v>9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66</v>
      </c>
      <c r="L541">
        <v>9</v>
      </c>
      <c r="M541">
        <v>13.64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13.64</v>
      </c>
      <c r="U541">
        <v>86.36</v>
      </c>
    </row>
    <row r="542" spans="1:21" hidden="1" x14ac:dyDescent="0.25">
      <c r="A542" t="s">
        <v>20</v>
      </c>
      <c r="B542" t="s">
        <v>209</v>
      </c>
      <c r="C542">
        <v>3</v>
      </c>
      <c r="D542">
        <v>12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63</v>
      </c>
      <c r="L542">
        <v>12</v>
      </c>
      <c r="M542">
        <v>19.05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19.05</v>
      </c>
      <c r="U542">
        <v>80.95</v>
      </c>
    </row>
    <row r="543" spans="1:21" hidden="1" x14ac:dyDescent="0.25">
      <c r="A543" t="s">
        <v>20</v>
      </c>
      <c r="B543" t="s">
        <v>214</v>
      </c>
      <c r="C543">
        <v>1</v>
      </c>
      <c r="D543">
        <v>2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21</v>
      </c>
      <c r="L543">
        <v>2</v>
      </c>
      <c r="M543">
        <v>9.52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9.52</v>
      </c>
      <c r="U543">
        <v>90.48</v>
      </c>
    </row>
    <row r="544" spans="1:21" hidden="1" x14ac:dyDescent="0.25">
      <c r="A544" t="s">
        <v>20</v>
      </c>
      <c r="B544" t="s">
        <v>214</v>
      </c>
      <c r="C544">
        <v>1</v>
      </c>
      <c r="D544">
        <v>9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22</v>
      </c>
      <c r="L544">
        <v>9</v>
      </c>
      <c r="M544">
        <v>40.909999999999997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40.909999999999997</v>
      </c>
      <c r="U544">
        <v>59.09</v>
      </c>
    </row>
    <row r="545" spans="1:21" hidden="1" x14ac:dyDescent="0.25">
      <c r="A545" t="s">
        <v>20</v>
      </c>
      <c r="B545" t="s">
        <v>214</v>
      </c>
      <c r="C545">
        <v>1</v>
      </c>
      <c r="D545">
        <v>8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21</v>
      </c>
      <c r="L545">
        <v>8</v>
      </c>
      <c r="M545">
        <v>38.1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38.1</v>
      </c>
      <c r="U545">
        <v>61.9</v>
      </c>
    </row>
    <row r="546" spans="1:21" hidden="1" x14ac:dyDescent="0.25">
      <c r="A546" t="s">
        <v>20</v>
      </c>
      <c r="B546" t="s">
        <v>217</v>
      </c>
      <c r="C546">
        <v>1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21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100</v>
      </c>
    </row>
    <row r="547" spans="1:21" hidden="1" x14ac:dyDescent="0.25">
      <c r="A547" t="s">
        <v>20</v>
      </c>
      <c r="B547" t="s">
        <v>217</v>
      </c>
      <c r="C547">
        <v>1</v>
      </c>
      <c r="D547">
        <v>6</v>
      </c>
      <c r="E547">
        <v>3</v>
      </c>
      <c r="F547">
        <v>0</v>
      </c>
      <c r="G547">
        <v>0</v>
      </c>
      <c r="H547">
        <v>1</v>
      </c>
      <c r="I547">
        <v>0</v>
      </c>
      <c r="J547">
        <v>0</v>
      </c>
      <c r="K547">
        <v>22</v>
      </c>
      <c r="L547">
        <v>10</v>
      </c>
      <c r="M547">
        <v>27.27</v>
      </c>
      <c r="N547">
        <v>13.64</v>
      </c>
      <c r="O547">
        <v>0</v>
      </c>
      <c r="P547">
        <v>0</v>
      </c>
      <c r="Q547">
        <v>4.55</v>
      </c>
      <c r="R547">
        <v>0</v>
      </c>
      <c r="S547">
        <v>0</v>
      </c>
      <c r="T547">
        <v>45.46</v>
      </c>
      <c r="U547">
        <v>54.54</v>
      </c>
    </row>
    <row r="548" spans="1:21" hidden="1" x14ac:dyDescent="0.25">
      <c r="A548" t="s">
        <v>20</v>
      </c>
      <c r="B548" t="s">
        <v>217</v>
      </c>
      <c r="C548">
        <v>1</v>
      </c>
      <c r="D548">
        <v>5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21</v>
      </c>
      <c r="L548">
        <v>5</v>
      </c>
      <c r="M548">
        <v>23.81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23.81</v>
      </c>
      <c r="U548">
        <v>76.19</v>
      </c>
    </row>
    <row r="549" spans="1:21" hidden="1" x14ac:dyDescent="0.25">
      <c r="A549" t="s">
        <v>20</v>
      </c>
      <c r="B549" t="s">
        <v>218</v>
      </c>
      <c r="C549">
        <v>2</v>
      </c>
      <c r="D549">
        <v>4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34</v>
      </c>
      <c r="L549">
        <v>4</v>
      </c>
      <c r="M549">
        <v>11.76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11.76</v>
      </c>
      <c r="U549">
        <v>88.24</v>
      </c>
    </row>
    <row r="550" spans="1:21" hidden="1" x14ac:dyDescent="0.25">
      <c r="A550" t="s">
        <v>20</v>
      </c>
      <c r="B550" t="s">
        <v>218</v>
      </c>
      <c r="C550">
        <v>2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35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100</v>
      </c>
    </row>
    <row r="551" spans="1:21" hidden="1" x14ac:dyDescent="0.25">
      <c r="A551" t="s">
        <v>20</v>
      </c>
      <c r="B551" t="s">
        <v>218</v>
      </c>
      <c r="C551">
        <v>2</v>
      </c>
      <c r="D551">
        <v>6</v>
      </c>
      <c r="E551">
        <v>1</v>
      </c>
      <c r="F551">
        <v>1</v>
      </c>
      <c r="G551">
        <v>0</v>
      </c>
      <c r="H551">
        <v>0</v>
      </c>
      <c r="I551">
        <v>0</v>
      </c>
      <c r="J551">
        <v>0</v>
      </c>
      <c r="K551">
        <v>34</v>
      </c>
      <c r="L551">
        <v>8</v>
      </c>
      <c r="M551">
        <v>17.649999999999999</v>
      </c>
      <c r="N551">
        <v>2.94</v>
      </c>
      <c r="O551">
        <v>2.94</v>
      </c>
      <c r="P551">
        <v>0</v>
      </c>
      <c r="Q551">
        <v>0</v>
      </c>
      <c r="R551">
        <v>0</v>
      </c>
      <c r="S551">
        <v>0</v>
      </c>
      <c r="T551">
        <v>23.53</v>
      </c>
      <c r="U551">
        <v>76.47</v>
      </c>
    </row>
    <row r="552" spans="1:21" hidden="1" x14ac:dyDescent="0.25">
      <c r="A552" t="s">
        <v>20</v>
      </c>
      <c r="B552" t="s">
        <v>221</v>
      </c>
      <c r="C552">
        <v>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21</v>
      </c>
      <c r="L552">
        <v>1</v>
      </c>
      <c r="M552">
        <v>4.76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4.76</v>
      </c>
      <c r="U552">
        <v>95.24</v>
      </c>
    </row>
    <row r="553" spans="1:21" hidden="1" x14ac:dyDescent="0.25">
      <c r="A553" t="s">
        <v>20</v>
      </c>
      <c r="B553" t="s">
        <v>221</v>
      </c>
      <c r="C553">
        <v>1</v>
      </c>
      <c r="D553">
        <v>7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22</v>
      </c>
      <c r="L553">
        <v>7</v>
      </c>
      <c r="M553">
        <v>31.82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31.82</v>
      </c>
      <c r="U553">
        <v>68.180000000000007</v>
      </c>
    </row>
    <row r="554" spans="1:21" hidden="1" x14ac:dyDescent="0.25">
      <c r="A554" t="s">
        <v>20</v>
      </c>
      <c r="B554" t="s">
        <v>221</v>
      </c>
      <c r="C554">
        <v>1</v>
      </c>
      <c r="D554">
        <v>2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21</v>
      </c>
      <c r="L554">
        <v>2</v>
      </c>
      <c r="M554">
        <v>9.52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9.52</v>
      </c>
      <c r="U554">
        <v>90.48</v>
      </c>
    </row>
    <row r="555" spans="1:21" hidden="1" x14ac:dyDescent="0.25">
      <c r="A555" t="s">
        <v>20</v>
      </c>
      <c r="B555" t="s">
        <v>227</v>
      </c>
      <c r="C555">
        <v>1</v>
      </c>
      <c r="D555">
        <v>16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21</v>
      </c>
      <c r="L555">
        <v>16</v>
      </c>
      <c r="M555">
        <v>76.19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76.19</v>
      </c>
      <c r="U555">
        <v>23.81</v>
      </c>
    </row>
    <row r="556" spans="1:21" hidden="1" x14ac:dyDescent="0.25">
      <c r="A556" t="s">
        <v>20</v>
      </c>
      <c r="B556" t="s">
        <v>227</v>
      </c>
      <c r="C556">
        <v>1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22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100</v>
      </c>
    </row>
    <row r="557" spans="1:21" hidden="1" x14ac:dyDescent="0.25">
      <c r="A557" t="s">
        <v>20</v>
      </c>
      <c r="B557" t="s">
        <v>227</v>
      </c>
      <c r="C557">
        <v>1</v>
      </c>
      <c r="D557">
        <v>0</v>
      </c>
      <c r="E557">
        <v>0</v>
      </c>
      <c r="F557">
        <v>0</v>
      </c>
      <c r="G557">
        <v>0</v>
      </c>
      <c r="H557">
        <v>3</v>
      </c>
      <c r="I557">
        <v>0</v>
      </c>
      <c r="J557">
        <v>0</v>
      </c>
      <c r="K557">
        <v>21</v>
      </c>
      <c r="L557">
        <v>3</v>
      </c>
      <c r="M557">
        <v>0</v>
      </c>
      <c r="N557">
        <v>0</v>
      </c>
      <c r="O557">
        <v>0</v>
      </c>
      <c r="P557">
        <v>0</v>
      </c>
      <c r="Q557">
        <v>14.29</v>
      </c>
      <c r="R557">
        <v>0</v>
      </c>
      <c r="S557">
        <v>0</v>
      </c>
      <c r="T557">
        <v>14.29</v>
      </c>
      <c r="U557">
        <v>85.71</v>
      </c>
    </row>
    <row r="558" spans="1:21" x14ac:dyDescent="0.25">
      <c r="A558" t="s">
        <v>20</v>
      </c>
      <c r="C558">
        <f>SUM(C456:C557)/3</f>
        <v>235</v>
      </c>
      <c r="D558">
        <f t="shared" ref="D558:L558" si="24">SUM(D456:D557)</f>
        <v>2760</v>
      </c>
      <c r="E558">
        <f t="shared" si="24"/>
        <v>869</v>
      </c>
      <c r="F558">
        <f t="shared" si="24"/>
        <v>238</v>
      </c>
      <c r="G558">
        <f t="shared" si="24"/>
        <v>95</v>
      </c>
      <c r="H558">
        <f t="shared" si="24"/>
        <v>118</v>
      </c>
      <c r="I558">
        <f t="shared" si="24"/>
        <v>0</v>
      </c>
      <c r="J558">
        <f t="shared" si="24"/>
        <v>241</v>
      </c>
      <c r="K558">
        <f t="shared" si="24"/>
        <v>15463</v>
      </c>
      <c r="L558">
        <f t="shared" si="24"/>
        <v>4321</v>
      </c>
      <c r="M558" s="1">
        <f>D558*100/$K558</f>
        <v>17.849059044169955</v>
      </c>
      <c r="N558" s="1">
        <f t="shared" ref="N558:S558" si="25">E558*100/$K558</f>
        <v>5.6198667787622067</v>
      </c>
      <c r="O558" s="1">
        <f t="shared" si="25"/>
        <v>1.5391579900407424</v>
      </c>
      <c r="P558" s="1">
        <f t="shared" si="25"/>
        <v>0.61436978594063252</v>
      </c>
      <c r="Q558" s="1">
        <f t="shared" si="25"/>
        <v>0.76311194464204879</v>
      </c>
      <c r="R558" s="1">
        <f t="shared" si="25"/>
        <v>0</v>
      </c>
      <c r="S558" s="1">
        <f t="shared" si="25"/>
        <v>1.5585591411757098</v>
      </c>
      <c r="T558" s="1">
        <f>SUM(M558:S558)</f>
        <v>27.944124684731296</v>
      </c>
      <c r="U558" s="1">
        <f>100-T558</f>
        <v>72.055875315268707</v>
      </c>
    </row>
    <row r="559" spans="1:21" hidden="1" x14ac:dyDescent="0.25">
      <c r="A559" t="s">
        <v>25</v>
      </c>
      <c r="B559" t="s">
        <v>26</v>
      </c>
      <c r="C559">
        <v>6</v>
      </c>
      <c r="D559">
        <v>24</v>
      </c>
      <c r="E559">
        <v>2</v>
      </c>
      <c r="F559">
        <v>3</v>
      </c>
      <c r="G559">
        <v>0</v>
      </c>
      <c r="H559">
        <v>1</v>
      </c>
      <c r="I559">
        <v>0</v>
      </c>
      <c r="J559">
        <v>0</v>
      </c>
      <c r="K559">
        <v>126</v>
      </c>
      <c r="L559">
        <v>30</v>
      </c>
      <c r="M559">
        <v>19.05</v>
      </c>
      <c r="N559">
        <v>1.59</v>
      </c>
      <c r="O559">
        <v>2.38</v>
      </c>
      <c r="P559">
        <v>0</v>
      </c>
      <c r="Q559">
        <v>0.79</v>
      </c>
      <c r="R559">
        <v>0</v>
      </c>
      <c r="S559">
        <v>0</v>
      </c>
      <c r="T559">
        <v>23.81</v>
      </c>
      <c r="U559">
        <v>76.19</v>
      </c>
    </row>
    <row r="560" spans="1:21" hidden="1" x14ac:dyDescent="0.25">
      <c r="A560" t="s">
        <v>25</v>
      </c>
      <c r="B560" t="s">
        <v>26</v>
      </c>
      <c r="C560">
        <v>6</v>
      </c>
      <c r="D560">
        <v>25</v>
      </c>
      <c r="E560">
        <v>0</v>
      </c>
      <c r="F560">
        <v>3</v>
      </c>
      <c r="G560">
        <v>0</v>
      </c>
      <c r="H560">
        <v>0</v>
      </c>
      <c r="I560">
        <v>0</v>
      </c>
      <c r="J560">
        <v>0</v>
      </c>
      <c r="K560">
        <v>132</v>
      </c>
      <c r="L560">
        <v>28</v>
      </c>
      <c r="M560">
        <v>18.940000000000001</v>
      </c>
      <c r="N560">
        <v>0</v>
      </c>
      <c r="O560">
        <v>2.27</v>
      </c>
      <c r="P560">
        <v>0</v>
      </c>
      <c r="Q560">
        <v>0</v>
      </c>
      <c r="R560">
        <v>0</v>
      </c>
      <c r="S560">
        <v>0</v>
      </c>
      <c r="T560">
        <v>21.21</v>
      </c>
      <c r="U560">
        <v>78.790000000000006</v>
      </c>
    </row>
    <row r="561" spans="1:21" hidden="1" x14ac:dyDescent="0.25">
      <c r="A561" t="s">
        <v>25</v>
      </c>
      <c r="B561" t="s">
        <v>26</v>
      </c>
      <c r="C561">
        <v>6</v>
      </c>
      <c r="D561">
        <v>30</v>
      </c>
      <c r="E561">
        <v>0</v>
      </c>
      <c r="F561">
        <v>3</v>
      </c>
      <c r="G561">
        <v>0</v>
      </c>
      <c r="H561">
        <v>0</v>
      </c>
      <c r="I561">
        <v>0</v>
      </c>
      <c r="J561">
        <v>0</v>
      </c>
      <c r="K561">
        <v>126</v>
      </c>
      <c r="L561">
        <v>33</v>
      </c>
      <c r="M561">
        <v>23.81</v>
      </c>
      <c r="N561">
        <v>0</v>
      </c>
      <c r="O561">
        <v>2.38</v>
      </c>
      <c r="P561">
        <v>0</v>
      </c>
      <c r="Q561">
        <v>0</v>
      </c>
      <c r="R561">
        <v>0</v>
      </c>
      <c r="S561">
        <v>0</v>
      </c>
      <c r="T561">
        <v>26.19</v>
      </c>
      <c r="U561">
        <v>73.81</v>
      </c>
    </row>
    <row r="562" spans="1:21" hidden="1" x14ac:dyDescent="0.25">
      <c r="A562" t="s">
        <v>25</v>
      </c>
      <c r="B562" t="s">
        <v>32</v>
      </c>
      <c r="C562">
        <v>19</v>
      </c>
      <c r="D562">
        <v>70</v>
      </c>
      <c r="E562">
        <v>1</v>
      </c>
      <c r="F562">
        <v>9</v>
      </c>
      <c r="G562">
        <v>0</v>
      </c>
      <c r="H562">
        <v>5</v>
      </c>
      <c r="I562">
        <v>0</v>
      </c>
      <c r="J562">
        <v>21</v>
      </c>
      <c r="K562">
        <v>399</v>
      </c>
      <c r="L562">
        <v>106</v>
      </c>
      <c r="M562">
        <v>17.54</v>
      </c>
      <c r="N562">
        <v>0.25</v>
      </c>
      <c r="O562">
        <v>2.2599999999999998</v>
      </c>
      <c r="P562">
        <v>0</v>
      </c>
      <c r="Q562">
        <v>1.25</v>
      </c>
      <c r="R562">
        <v>0</v>
      </c>
      <c r="S562">
        <v>5.26</v>
      </c>
      <c r="T562">
        <v>26.56</v>
      </c>
      <c r="U562">
        <v>73.44</v>
      </c>
    </row>
    <row r="563" spans="1:21" hidden="1" x14ac:dyDescent="0.25">
      <c r="A563" t="s">
        <v>25</v>
      </c>
      <c r="B563" t="s">
        <v>32</v>
      </c>
      <c r="C563">
        <v>20</v>
      </c>
      <c r="D563">
        <v>109</v>
      </c>
      <c r="E563">
        <v>0</v>
      </c>
      <c r="F563">
        <v>10</v>
      </c>
      <c r="G563">
        <v>0</v>
      </c>
      <c r="H563">
        <v>1</v>
      </c>
      <c r="I563">
        <v>0</v>
      </c>
      <c r="J563">
        <v>13</v>
      </c>
      <c r="K563">
        <v>427</v>
      </c>
      <c r="L563">
        <v>133</v>
      </c>
      <c r="M563">
        <v>25.53</v>
      </c>
      <c r="N563">
        <v>0</v>
      </c>
      <c r="O563">
        <v>2.34</v>
      </c>
      <c r="P563">
        <v>0</v>
      </c>
      <c r="Q563">
        <v>0.23</v>
      </c>
      <c r="R563">
        <v>0</v>
      </c>
      <c r="S563">
        <v>3.04</v>
      </c>
      <c r="T563">
        <v>31.14</v>
      </c>
      <c r="U563">
        <v>68.86</v>
      </c>
    </row>
    <row r="564" spans="1:21" hidden="1" x14ac:dyDescent="0.25">
      <c r="A564" t="s">
        <v>25</v>
      </c>
      <c r="B564" t="s">
        <v>32</v>
      </c>
      <c r="C564">
        <v>21</v>
      </c>
      <c r="D564">
        <v>64</v>
      </c>
      <c r="E564">
        <v>8</v>
      </c>
      <c r="F564">
        <v>10</v>
      </c>
      <c r="G564">
        <v>0</v>
      </c>
      <c r="H564">
        <v>7</v>
      </c>
      <c r="I564">
        <v>0</v>
      </c>
      <c r="J564">
        <v>0</v>
      </c>
      <c r="K564">
        <v>441</v>
      </c>
      <c r="L564">
        <v>89</v>
      </c>
      <c r="M564">
        <v>14.51</v>
      </c>
      <c r="N564">
        <v>1.81</v>
      </c>
      <c r="O564">
        <v>2.27</v>
      </c>
      <c r="P564">
        <v>0</v>
      </c>
      <c r="Q564">
        <v>1.59</v>
      </c>
      <c r="R564">
        <v>0</v>
      </c>
      <c r="S564">
        <v>0</v>
      </c>
      <c r="T564">
        <v>20.18</v>
      </c>
      <c r="U564">
        <v>79.819999999999993</v>
      </c>
    </row>
    <row r="565" spans="1:21" hidden="1" x14ac:dyDescent="0.25">
      <c r="A565" t="s">
        <v>25</v>
      </c>
      <c r="B565" t="s">
        <v>38</v>
      </c>
      <c r="C565">
        <v>15</v>
      </c>
      <c r="D565">
        <v>50</v>
      </c>
      <c r="E565">
        <v>10</v>
      </c>
      <c r="F565">
        <v>9</v>
      </c>
      <c r="G565">
        <v>0</v>
      </c>
      <c r="H565">
        <v>9</v>
      </c>
      <c r="I565">
        <v>0</v>
      </c>
      <c r="J565">
        <v>0</v>
      </c>
      <c r="K565">
        <v>315</v>
      </c>
      <c r="L565">
        <v>78</v>
      </c>
      <c r="M565">
        <v>15.87</v>
      </c>
      <c r="N565">
        <v>3.17</v>
      </c>
      <c r="O565">
        <v>2.86</v>
      </c>
      <c r="P565">
        <v>0</v>
      </c>
      <c r="Q565">
        <v>2.86</v>
      </c>
      <c r="R565">
        <v>0</v>
      </c>
      <c r="S565">
        <v>0</v>
      </c>
      <c r="T565">
        <v>24.76</v>
      </c>
      <c r="U565">
        <v>75.239999999999995</v>
      </c>
    </row>
    <row r="566" spans="1:21" hidden="1" x14ac:dyDescent="0.25">
      <c r="A566" t="s">
        <v>25</v>
      </c>
      <c r="B566" t="s">
        <v>38</v>
      </c>
      <c r="C566">
        <v>15</v>
      </c>
      <c r="D566">
        <v>99</v>
      </c>
      <c r="E566">
        <v>21</v>
      </c>
      <c r="F566">
        <v>10</v>
      </c>
      <c r="G566">
        <v>0</v>
      </c>
      <c r="H566">
        <v>9</v>
      </c>
      <c r="I566">
        <v>0</v>
      </c>
      <c r="J566">
        <v>0</v>
      </c>
      <c r="K566">
        <v>330</v>
      </c>
      <c r="L566">
        <v>139</v>
      </c>
      <c r="M566">
        <v>30</v>
      </c>
      <c r="N566">
        <v>6.36</v>
      </c>
      <c r="O566">
        <v>3.03</v>
      </c>
      <c r="P566">
        <v>0</v>
      </c>
      <c r="Q566">
        <v>2.73</v>
      </c>
      <c r="R566">
        <v>0</v>
      </c>
      <c r="S566">
        <v>0</v>
      </c>
      <c r="T566">
        <v>42.12</v>
      </c>
      <c r="U566">
        <v>57.88</v>
      </c>
    </row>
    <row r="567" spans="1:21" hidden="1" x14ac:dyDescent="0.25">
      <c r="A567" t="s">
        <v>25</v>
      </c>
      <c r="B567" t="s">
        <v>38</v>
      </c>
      <c r="C567">
        <v>15</v>
      </c>
      <c r="D567">
        <v>46</v>
      </c>
      <c r="E567">
        <v>0</v>
      </c>
      <c r="F567">
        <v>7</v>
      </c>
      <c r="G567">
        <v>0</v>
      </c>
      <c r="H567">
        <v>10</v>
      </c>
      <c r="I567">
        <v>0</v>
      </c>
      <c r="J567">
        <v>0</v>
      </c>
      <c r="K567">
        <v>315</v>
      </c>
      <c r="L567">
        <v>63</v>
      </c>
      <c r="M567">
        <v>14.6</v>
      </c>
      <c r="N567">
        <v>0</v>
      </c>
      <c r="O567">
        <v>2.2200000000000002</v>
      </c>
      <c r="P567">
        <v>0</v>
      </c>
      <c r="Q567">
        <v>3.17</v>
      </c>
      <c r="R567">
        <v>0</v>
      </c>
      <c r="S567">
        <v>0</v>
      </c>
      <c r="T567">
        <v>19.989999999999998</v>
      </c>
      <c r="U567">
        <v>80.010000000000005</v>
      </c>
    </row>
    <row r="568" spans="1:21" hidden="1" x14ac:dyDescent="0.25">
      <c r="A568" t="s">
        <v>25</v>
      </c>
      <c r="B568" t="s">
        <v>68</v>
      </c>
      <c r="C568">
        <v>5</v>
      </c>
      <c r="D568">
        <v>23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125</v>
      </c>
      <c r="L568">
        <v>23</v>
      </c>
      <c r="M568">
        <v>18.399999999999999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18.399999999999999</v>
      </c>
      <c r="U568">
        <v>81.599999999999994</v>
      </c>
    </row>
    <row r="569" spans="1:21" hidden="1" x14ac:dyDescent="0.25">
      <c r="A569" t="s">
        <v>25</v>
      </c>
      <c r="B569" t="s">
        <v>68</v>
      </c>
      <c r="C569">
        <v>5</v>
      </c>
      <c r="D569">
        <v>24</v>
      </c>
      <c r="E569">
        <v>0</v>
      </c>
      <c r="F569">
        <v>0</v>
      </c>
      <c r="G569">
        <v>0</v>
      </c>
      <c r="H569">
        <v>1</v>
      </c>
      <c r="I569">
        <v>0</v>
      </c>
      <c r="J569">
        <v>0</v>
      </c>
      <c r="K569">
        <v>126</v>
      </c>
      <c r="L569">
        <v>25</v>
      </c>
      <c r="M569">
        <v>19.05</v>
      </c>
      <c r="N569">
        <v>0</v>
      </c>
      <c r="O569">
        <v>0</v>
      </c>
      <c r="P569">
        <v>0</v>
      </c>
      <c r="Q569">
        <v>0.79</v>
      </c>
      <c r="R569">
        <v>0</v>
      </c>
      <c r="S569">
        <v>0</v>
      </c>
      <c r="T569">
        <v>19.84</v>
      </c>
      <c r="U569">
        <v>80.16</v>
      </c>
    </row>
    <row r="570" spans="1:21" hidden="1" x14ac:dyDescent="0.25">
      <c r="A570" t="s">
        <v>25</v>
      </c>
      <c r="B570" t="s">
        <v>68</v>
      </c>
      <c r="C570">
        <v>5</v>
      </c>
      <c r="D570">
        <v>7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125</v>
      </c>
      <c r="L570">
        <v>7</v>
      </c>
      <c r="M570">
        <v>5.6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5.6</v>
      </c>
      <c r="U570">
        <v>94.4</v>
      </c>
    </row>
    <row r="571" spans="1:21" hidden="1" x14ac:dyDescent="0.25">
      <c r="A571" t="s">
        <v>25</v>
      </c>
      <c r="B571" t="s">
        <v>75</v>
      </c>
      <c r="C571">
        <v>5</v>
      </c>
      <c r="D571">
        <v>24</v>
      </c>
      <c r="E571">
        <v>0</v>
      </c>
      <c r="F571">
        <v>0</v>
      </c>
      <c r="G571">
        <v>0</v>
      </c>
      <c r="H571">
        <v>2</v>
      </c>
      <c r="I571">
        <v>0</v>
      </c>
      <c r="J571">
        <v>0</v>
      </c>
      <c r="K571">
        <v>130</v>
      </c>
      <c r="L571">
        <v>26</v>
      </c>
      <c r="M571">
        <v>18.46</v>
      </c>
      <c r="N571">
        <v>0</v>
      </c>
      <c r="O571">
        <v>0</v>
      </c>
      <c r="P571">
        <v>0</v>
      </c>
      <c r="Q571">
        <v>1.54</v>
      </c>
      <c r="R571">
        <v>0</v>
      </c>
      <c r="S571">
        <v>0</v>
      </c>
      <c r="T571">
        <v>20</v>
      </c>
      <c r="U571">
        <v>80</v>
      </c>
    </row>
    <row r="572" spans="1:21" hidden="1" x14ac:dyDescent="0.25">
      <c r="A572" t="s">
        <v>25</v>
      </c>
      <c r="B572" t="s">
        <v>75</v>
      </c>
      <c r="C572">
        <v>5</v>
      </c>
      <c r="D572">
        <v>28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130</v>
      </c>
      <c r="L572">
        <v>28</v>
      </c>
      <c r="M572">
        <v>21.54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21.54</v>
      </c>
      <c r="U572">
        <v>78.459999999999994</v>
      </c>
    </row>
    <row r="573" spans="1:21" hidden="1" x14ac:dyDescent="0.25">
      <c r="A573" t="s">
        <v>25</v>
      </c>
      <c r="B573" t="s">
        <v>75</v>
      </c>
      <c r="C573">
        <v>5</v>
      </c>
      <c r="D573">
        <v>16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130</v>
      </c>
      <c r="L573">
        <v>16</v>
      </c>
      <c r="M573">
        <v>12.31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12.31</v>
      </c>
      <c r="U573">
        <v>87.69</v>
      </c>
    </row>
    <row r="574" spans="1:21" hidden="1" x14ac:dyDescent="0.25">
      <c r="A574" t="s">
        <v>25</v>
      </c>
      <c r="B574" t="s">
        <v>98</v>
      </c>
      <c r="C574">
        <v>5</v>
      </c>
      <c r="D574">
        <v>20</v>
      </c>
      <c r="E574">
        <v>10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105</v>
      </c>
      <c r="L574">
        <v>30</v>
      </c>
      <c r="M574">
        <v>19.05</v>
      </c>
      <c r="N574">
        <v>9.52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28.57</v>
      </c>
      <c r="U574">
        <v>71.430000000000007</v>
      </c>
    </row>
    <row r="575" spans="1:21" hidden="1" x14ac:dyDescent="0.25">
      <c r="A575" t="s">
        <v>25</v>
      </c>
      <c r="B575" t="s">
        <v>98</v>
      </c>
      <c r="C575">
        <v>5</v>
      </c>
      <c r="D575">
        <v>36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110</v>
      </c>
      <c r="L575">
        <v>36</v>
      </c>
      <c r="M575">
        <v>32.729999999999997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32.729999999999997</v>
      </c>
      <c r="U575">
        <v>67.27</v>
      </c>
    </row>
    <row r="576" spans="1:21" hidden="1" x14ac:dyDescent="0.25">
      <c r="A576" t="s">
        <v>25</v>
      </c>
      <c r="B576" t="s">
        <v>98</v>
      </c>
      <c r="C576">
        <v>5</v>
      </c>
      <c r="D576">
        <v>20</v>
      </c>
      <c r="E576">
        <v>0</v>
      </c>
      <c r="F576">
        <v>0</v>
      </c>
      <c r="G576">
        <v>0</v>
      </c>
      <c r="H576">
        <v>3</v>
      </c>
      <c r="I576">
        <v>0</v>
      </c>
      <c r="J576">
        <v>0</v>
      </c>
      <c r="K576">
        <v>105</v>
      </c>
      <c r="L576">
        <v>23</v>
      </c>
      <c r="M576">
        <v>19.05</v>
      </c>
      <c r="N576">
        <v>0</v>
      </c>
      <c r="O576">
        <v>0</v>
      </c>
      <c r="P576">
        <v>0</v>
      </c>
      <c r="Q576">
        <v>2.86</v>
      </c>
      <c r="R576">
        <v>0</v>
      </c>
      <c r="S576">
        <v>0</v>
      </c>
      <c r="T576">
        <v>21.91</v>
      </c>
      <c r="U576">
        <v>78.09</v>
      </c>
    </row>
    <row r="577" spans="1:21" hidden="1" x14ac:dyDescent="0.25">
      <c r="A577" t="s">
        <v>25</v>
      </c>
      <c r="B577" t="s">
        <v>118</v>
      </c>
      <c r="C577">
        <v>7</v>
      </c>
      <c r="D577">
        <v>34</v>
      </c>
      <c r="E577">
        <v>3</v>
      </c>
      <c r="F577">
        <v>0</v>
      </c>
      <c r="G577">
        <v>0</v>
      </c>
      <c r="H577">
        <v>2</v>
      </c>
      <c r="I577">
        <v>0</v>
      </c>
      <c r="J577">
        <v>0</v>
      </c>
      <c r="K577">
        <v>147</v>
      </c>
      <c r="L577">
        <v>39</v>
      </c>
      <c r="M577">
        <v>23.13</v>
      </c>
      <c r="N577">
        <v>2.04</v>
      </c>
      <c r="O577">
        <v>0</v>
      </c>
      <c r="P577">
        <v>0</v>
      </c>
      <c r="Q577">
        <v>1.36</v>
      </c>
      <c r="R577">
        <v>0</v>
      </c>
      <c r="S577">
        <v>0</v>
      </c>
      <c r="T577">
        <v>26.53</v>
      </c>
      <c r="U577">
        <v>73.47</v>
      </c>
    </row>
    <row r="578" spans="1:21" hidden="1" x14ac:dyDescent="0.25">
      <c r="A578" t="s">
        <v>25</v>
      </c>
      <c r="B578" t="s">
        <v>118</v>
      </c>
      <c r="C578">
        <v>7</v>
      </c>
      <c r="D578">
        <v>23</v>
      </c>
      <c r="E578">
        <v>6</v>
      </c>
      <c r="F578">
        <v>0</v>
      </c>
      <c r="G578">
        <v>0</v>
      </c>
      <c r="H578">
        <v>2</v>
      </c>
      <c r="I578">
        <v>0</v>
      </c>
      <c r="J578">
        <v>0</v>
      </c>
      <c r="K578">
        <v>154</v>
      </c>
      <c r="L578">
        <v>31</v>
      </c>
      <c r="M578">
        <v>14.94</v>
      </c>
      <c r="N578">
        <v>3.9</v>
      </c>
      <c r="O578">
        <v>0</v>
      </c>
      <c r="P578">
        <v>0</v>
      </c>
      <c r="Q578">
        <v>1.3</v>
      </c>
      <c r="R578">
        <v>0</v>
      </c>
      <c r="S578">
        <v>0</v>
      </c>
      <c r="T578">
        <v>20.14</v>
      </c>
      <c r="U578">
        <v>79.86</v>
      </c>
    </row>
    <row r="579" spans="1:21" hidden="1" x14ac:dyDescent="0.25">
      <c r="A579" t="s">
        <v>25</v>
      </c>
      <c r="B579" t="s">
        <v>118</v>
      </c>
      <c r="C579">
        <v>7</v>
      </c>
      <c r="D579">
        <v>15</v>
      </c>
      <c r="E579">
        <v>2</v>
      </c>
      <c r="F579">
        <v>0</v>
      </c>
      <c r="G579">
        <v>0</v>
      </c>
      <c r="H579">
        <v>1</v>
      </c>
      <c r="I579">
        <v>0</v>
      </c>
      <c r="J579">
        <v>0</v>
      </c>
      <c r="K579">
        <v>147</v>
      </c>
      <c r="L579">
        <v>18</v>
      </c>
      <c r="M579">
        <v>10.199999999999999</v>
      </c>
      <c r="N579">
        <v>1.36</v>
      </c>
      <c r="O579">
        <v>0</v>
      </c>
      <c r="P579">
        <v>0</v>
      </c>
      <c r="Q579">
        <v>0.68</v>
      </c>
      <c r="R579">
        <v>0</v>
      </c>
      <c r="S579">
        <v>0</v>
      </c>
      <c r="T579">
        <v>12.24</v>
      </c>
      <c r="U579">
        <v>87.76</v>
      </c>
    </row>
    <row r="580" spans="1:21" hidden="1" x14ac:dyDescent="0.25">
      <c r="A580" t="s">
        <v>25</v>
      </c>
      <c r="B580" t="s">
        <v>129</v>
      </c>
      <c r="C580">
        <v>1</v>
      </c>
      <c r="D580">
        <v>3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21</v>
      </c>
      <c r="L580">
        <v>3</v>
      </c>
      <c r="M580">
        <v>14.29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14.29</v>
      </c>
      <c r="U580">
        <v>85.71</v>
      </c>
    </row>
    <row r="581" spans="1:21" hidden="1" x14ac:dyDescent="0.25">
      <c r="A581" t="s">
        <v>25</v>
      </c>
      <c r="B581" t="s">
        <v>129</v>
      </c>
      <c r="C581">
        <v>1</v>
      </c>
      <c r="D581">
        <v>6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22</v>
      </c>
      <c r="L581">
        <v>6</v>
      </c>
      <c r="M581">
        <v>27.27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27.27</v>
      </c>
      <c r="U581">
        <v>72.73</v>
      </c>
    </row>
    <row r="582" spans="1:21" hidden="1" x14ac:dyDescent="0.25">
      <c r="A582" t="s">
        <v>25</v>
      </c>
      <c r="B582" t="s">
        <v>129</v>
      </c>
      <c r="C582">
        <v>1</v>
      </c>
      <c r="D582">
        <v>9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21</v>
      </c>
      <c r="L582">
        <v>9</v>
      </c>
      <c r="M582">
        <v>42.86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42.86</v>
      </c>
      <c r="U582">
        <v>57.14</v>
      </c>
    </row>
    <row r="583" spans="1:21" hidden="1" x14ac:dyDescent="0.25">
      <c r="A583" t="s">
        <v>25</v>
      </c>
      <c r="B583" t="s">
        <v>143</v>
      </c>
      <c r="C583">
        <v>3</v>
      </c>
      <c r="D583">
        <v>4</v>
      </c>
      <c r="E583">
        <v>1</v>
      </c>
      <c r="F583">
        <v>0</v>
      </c>
      <c r="G583">
        <v>0</v>
      </c>
      <c r="H583">
        <v>1</v>
      </c>
      <c r="I583">
        <v>0</v>
      </c>
      <c r="J583">
        <v>0</v>
      </c>
      <c r="K583">
        <v>63</v>
      </c>
      <c r="L583">
        <v>6</v>
      </c>
      <c r="M583">
        <v>6.35</v>
      </c>
      <c r="N583">
        <v>1.59</v>
      </c>
      <c r="O583">
        <v>0</v>
      </c>
      <c r="P583">
        <v>0</v>
      </c>
      <c r="Q583">
        <v>1.59</v>
      </c>
      <c r="R583">
        <v>0</v>
      </c>
      <c r="S583">
        <v>0</v>
      </c>
      <c r="T583">
        <v>9.5299999999999994</v>
      </c>
      <c r="U583">
        <v>90.47</v>
      </c>
    </row>
    <row r="584" spans="1:21" hidden="1" x14ac:dyDescent="0.25">
      <c r="A584" t="s">
        <v>25</v>
      </c>
      <c r="B584" t="s">
        <v>143</v>
      </c>
      <c r="C584">
        <v>3</v>
      </c>
      <c r="D584">
        <v>21</v>
      </c>
      <c r="E584">
        <v>4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66</v>
      </c>
      <c r="L584">
        <v>25</v>
      </c>
      <c r="M584">
        <v>31.82</v>
      </c>
      <c r="N584">
        <v>6.06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37.880000000000003</v>
      </c>
      <c r="U584">
        <v>62.12</v>
      </c>
    </row>
    <row r="585" spans="1:21" hidden="1" x14ac:dyDescent="0.25">
      <c r="A585" t="s">
        <v>25</v>
      </c>
      <c r="B585" t="s">
        <v>143</v>
      </c>
      <c r="C585">
        <v>3</v>
      </c>
      <c r="D585">
        <v>6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63</v>
      </c>
      <c r="L585">
        <v>6</v>
      </c>
      <c r="M585">
        <v>9.52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9.52</v>
      </c>
      <c r="U585">
        <v>90.48</v>
      </c>
    </row>
    <row r="586" spans="1:21" hidden="1" x14ac:dyDescent="0.25">
      <c r="A586" t="s">
        <v>25</v>
      </c>
      <c r="B586" t="s">
        <v>149</v>
      </c>
      <c r="C586">
        <v>1</v>
      </c>
      <c r="D586">
        <v>4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26</v>
      </c>
      <c r="L586">
        <v>4</v>
      </c>
      <c r="M586">
        <v>15.38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15.38</v>
      </c>
      <c r="U586">
        <v>84.62</v>
      </c>
    </row>
    <row r="587" spans="1:21" hidden="1" x14ac:dyDescent="0.25">
      <c r="A587" t="s">
        <v>25</v>
      </c>
      <c r="B587" t="s">
        <v>149</v>
      </c>
      <c r="C587">
        <v>2</v>
      </c>
      <c r="D587">
        <v>2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26</v>
      </c>
      <c r="K587">
        <v>52</v>
      </c>
      <c r="L587">
        <v>28</v>
      </c>
      <c r="M587">
        <v>3.85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50</v>
      </c>
      <c r="T587">
        <v>53.85</v>
      </c>
      <c r="U587">
        <v>46.15</v>
      </c>
    </row>
    <row r="588" spans="1:21" hidden="1" x14ac:dyDescent="0.25">
      <c r="A588" t="s">
        <v>25</v>
      </c>
      <c r="B588" t="s">
        <v>149</v>
      </c>
      <c r="C588">
        <v>2</v>
      </c>
      <c r="D588">
        <v>0</v>
      </c>
      <c r="E588">
        <v>0</v>
      </c>
      <c r="F588">
        <v>0</v>
      </c>
      <c r="G588">
        <v>0</v>
      </c>
      <c r="H588">
        <v>3</v>
      </c>
      <c r="I588">
        <v>0</v>
      </c>
      <c r="J588">
        <v>26</v>
      </c>
      <c r="K588">
        <v>52</v>
      </c>
      <c r="L588">
        <v>29</v>
      </c>
      <c r="M588">
        <v>0</v>
      </c>
      <c r="N588">
        <v>0</v>
      </c>
      <c r="O588">
        <v>0</v>
      </c>
      <c r="P588">
        <v>0</v>
      </c>
      <c r="Q588">
        <v>5.77</v>
      </c>
      <c r="R588">
        <v>0</v>
      </c>
      <c r="S588">
        <v>50</v>
      </c>
      <c r="T588">
        <v>55.77</v>
      </c>
      <c r="U588">
        <v>44.23</v>
      </c>
    </row>
    <row r="589" spans="1:21" hidden="1" x14ac:dyDescent="0.25">
      <c r="A589" t="s">
        <v>25</v>
      </c>
      <c r="B589" t="s">
        <v>160</v>
      </c>
      <c r="C589">
        <v>1</v>
      </c>
      <c r="D589">
        <v>1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26</v>
      </c>
      <c r="L589">
        <v>1</v>
      </c>
      <c r="M589">
        <v>3.85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3.85</v>
      </c>
      <c r="U589">
        <v>96.15</v>
      </c>
    </row>
    <row r="590" spans="1:21" hidden="1" x14ac:dyDescent="0.25">
      <c r="A590" t="s">
        <v>25</v>
      </c>
      <c r="B590" t="s">
        <v>160</v>
      </c>
      <c r="C590">
        <v>1</v>
      </c>
      <c r="D590">
        <v>12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26</v>
      </c>
      <c r="L590">
        <v>12</v>
      </c>
      <c r="M590">
        <v>46.15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46.15</v>
      </c>
      <c r="U590">
        <v>53.85</v>
      </c>
    </row>
    <row r="591" spans="1:21" hidden="1" x14ac:dyDescent="0.25">
      <c r="A591" t="s">
        <v>25</v>
      </c>
      <c r="B591" t="s">
        <v>160</v>
      </c>
      <c r="C591">
        <v>1</v>
      </c>
      <c r="D591">
        <v>6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26</v>
      </c>
      <c r="L591">
        <v>6</v>
      </c>
      <c r="M591">
        <v>23.08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23.08</v>
      </c>
      <c r="U591">
        <v>76.92</v>
      </c>
    </row>
    <row r="592" spans="1:21" hidden="1" x14ac:dyDescent="0.25">
      <c r="A592" t="s">
        <v>25</v>
      </c>
      <c r="B592" t="s">
        <v>166</v>
      </c>
      <c r="C592">
        <v>3</v>
      </c>
      <c r="D592">
        <v>16</v>
      </c>
      <c r="E592">
        <v>11</v>
      </c>
      <c r="F592">
        <v>3</v>
      </c>
      <c r="G592">
        <v>0</v>
      </c>
      <c r="H592">
        <v>0</v>
      </c>
      <c r="I592">
        <v>0</v>
      </c>
      <c r="J592">
        <v>0</v>
      </c>
      <c r="K592">
        <v>63</v>
      </c>
      <c r="L592">
        <v>30</v>
      </c>
      <c r="M592">
        <v>25.4</v>
      </c>
      <c r="N592">
        <v>17.46</v>
      </c>
      <c r="O592">
        <v>4.76</v>
      </c>
      <c r="P592">
        <v>0</v>
      </c>
      <c r="Q592">
        <v>0</v>
      </c>
      <c r="R592">
        <v>0</v>
      </c>
      <c r="S592">
        <v>0</v>
      </c>
      <c r="T592">
        <v>47.62</v>
      </c>
      <c r="U592">
        <v>52.38</v>
      </c>
    </row>
    <row r="593" spans="1:21" hidden="1" x14ac:dyDescent="0.25">
      <c r="A593" t="s">
        <v>25</v>
      </c>
      <c r="B593" t="s">
        <v>166</v>
      </c>
      <c r="C593">
        <v>3</v>
      </c>
      <c r="D593">
        <v>14</v>
      </c>
      <c r="E593">
        <v>0</v>
      </c>
      <c r="F593">
        <v>3</v>
      </c>
      <c r="G593">
        <v>0</v>
      </c>
      <c r="H593">
        <v>0</v>
      </c>
      <c r="I593">
        <v>0</v>
      </c>
      <c r="J593">
        <v>0</v>
      </c>
      <c r="K593">
        <v>66</v>
      </c>
      <c r="L593">
        <v>17</v>
      </c>
      <c r="M593">
        <v>21.21</v>
      </c>
      <c r="N593">
        <v>0</v>
      </c>
      <c r="O593">
        <v>4.55</v>
      </c>
      <c r="P593">
        <v>0</v>
      </c>
      <c r="Q593">
        <v>0</v>
      </c>
      <c r="R593">
        <v>0</v>
      </c>
      <c r="S593">
        <v>0</v>
      </c>
      <c r="T593">
        <v>25.76</v>
      </c>
      <c r="U593">
        <v>74.239999999999995</v>
      </c>
    </row>
    <row r="594" spans="1:21" hidden="1" x14ac:dyDescent="0.25">
      <c r="A594" t="s">
        <v>25</v>
      </c>
      <c r="B594" t="s">
        <v>166</v>
      </c>
      <c r="C594">
        <v>3</v>
      </c>
      <c r="D594">
        <v>12</v>
      </c>
      <c r="E594">
        <v>3</v>
      </c>
      <c r="F594">
        <v>1</v>
      </c>
      <c r="G594">
        <v>0</v>
      </c>
      <c r="H594">
        <v>0</v>
      </c>
      <c r="I594">
        <v>0</v>
      </c>
      <c r="J594">
        <v>0</v>
      </c>
      <c r="K594">
        <v>63</v>
      </c>
      <c r="L594">
        <v>16</v>
      </c>
      <c r="M594">
        <v>19.05</v>
      </c>
      <c r="N594">
        <v>4.76</v>
      </c>
      <c r="O594">
        <v>1.59</v>
      </c>
      <c r="P594">
        <v>0</v>
      </c>
      <c r="Q594">
        <v>0</v>
      </c>
      <c r="R594">
        <v>0</v>
      </c>
      <c r="S594">
        <v>0</v>
      </c>
      <c r="T594">
        <v>25.4</v>
      </c>
      <c r="U594">
        <v>74.599999999999994</v>
      </c>
    </row>
    <row r="595" spans="1:21" hidden="1" x14ac:dyDescent="0.25">
      <c r="A595" t="s">
        <v>25</v>
      </c>
      <c r="B595" t="s">
        <v>201</v>
      </c>
      <c r="C595">
        <v>1</v>
      </c>
      <c r="D595">
        <v>3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26</v>
      </c>
      <c r="L595">
        <v>3</v>
      </c>
      <c r="M595">
        <v>11.54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11.54</v>
      </c>
      <c r="U595">
        <v>88.46</v>
      </c>
    </row>
    <row r="596" spans="1:21" hidden="1" x14ac:dyDescent="0.25">
      <c r="A596" t="s">
        <v>25</v>
      </c>
      <c r="B596" t="s">
        <v>201</v>
      </c>
      <c r="C596">
        <v>1</v>
      </c>
      <c r="D596">
        <v>7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26</v>
      </c>
      <c r="L596">
        <v>7</v>
      </c>
      <c r="M596">
        <v>26.92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26.92</v>
      </c>
      <c r="U596">
        <v>73.08</v>
      </c>
    </row>
    <row r="597" spans="1:21" hidden="1" x14ac:dyDescent="0.25">
      <c r="A597" t="s">
        <v>25</v>
      </c>
      <c r="B597" t="s">
        <v>201</v>
      </c>
      <c r="C597">
        <v>1</v>
      </c>
      <c r="D597">
        <v>2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26</v>
      </c>
      <c r="L597">
        <v>2</v>
      </c>
      <c r="M597">
        <v>7.69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7.69</v>
      </c>
      <c r="U597">
        <v>92.31</v>
      </c>
    </row>
    <row r="598" spans="1:21" hidden="1" x14ac:dyDescent="0.25">
      <c r="A598" t="s">
        <v>25</v>
      </c>
      <c r="B598" t="s">
        <v>205</v>
      </c>
      <c r="C598">
        <v>1</v>
      </c>
      <c r="D598">
        <v>5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26</v>
      </c>
      <c r="L598">
        <v>5</v>
      </c>
      <c r="M598">
        <v>19.23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19.23</v>
      </c>
      <c r="U598">
        <v>80.77</v>
      </c>
    </row>
    <row r="599" spans="1:21" hidden="1" x14ac:dyDescent="0.25">
      <c r="A599" t="s">
        <v>25</v>
      </c>
      <c r="B599" t="s">
        <v>205</v>
      </c>
      <c r="C599">
        <v>1</v>
      </c>
      <c r="D599">
        <v>9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26</v>
      </c>
      <c r="L599">
        <v>9</v>
      </c>
      <c r="M599">
        <v>34.619999999999997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34.619999999999997</v>
      </c>
      <c r="U599">
        <v>65.38</v>
      </c>
    </row>
    <row r="600" spans="1:21" hidden="1" x14ac:dyDescent="0.25">
      <c r="A600" t="s">
        <v>25</v>
      </c>
      <c r="B600" t="s">
        <v>205</v>
      </c>
      <c r="C600">
        <v>1</v>
      </c>
      <c r="D600">
        <v>4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26</v>
      </c>
      <c r="L600">
        <v>4</v>
      </c>
      <c r="M600">
        <v>15.38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15.38</v>
      </c>
      <c r="U600">
        <v>84.62</v>
      </c>
    </row>
    <row r="601" spans="1:21" hidden="1" x14ac:dyDescent="0.25">
      <c r="A601" t="s">
        <v>25</v>
      </c>
      <c r="B601" t="s">
        <v>213</v>
      </c>
      <c r="C601">
        <v>1</v>
      </c>
      <c r="D601">
        <v>2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21</v>
      </c>
      <c r="L601">
        <v>2</v>
      </c>
      <c r="M601">
        <v>9.52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9.52</v>
      </c>
      <c r="U601">
        <v>90.48</v>
      </c>
    </row>
    <row r="602" spans="1:21" hidden="1" x14ac:dyDescent="0.25">
      <c r="A602" t="s">
        <v>25</v>
      </c>
      <c r="B602" t="s">
        <v>213</v>
      </c>
      <c r="C602">
        <v>1</v>
      </c>
      <c r="D602">
        <v>2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22</v>
      </c>
      <c r="L602">
        <v>2</v>
      </c>
      <c r="M602">
        <v>9.09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9.09</v>
      </c>
      <c r="U602">
        <v>90.91</v>
      </c>
    </row>
    <row r="603" spans="1:21" hidden="1" x14ac:dyDescent="0.25">
      <c r="A603" t="s">
        <v>25</v>
      </c>
      <c r="B603" t="s">
        <v>213</v>
      </c>
      <c r="C603">
        <v>1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21</v>
      </c>
      <c r="L603">
        <v>1</v>
      </c>
      <c r="M603">
        <v>4.76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4.76</v>
      </c>
      <c r="U603">
        <v>95.24</v>
      </c>
    </row>
    <row r="604" spans="1:21" hidden="1" x14ac:dyDescent="0.25">
      <c r="A604" t="s">
        <v>25</v>
      </c>
      <c r="B604" t="s">
        <v>222</v>
      </c>
      <c r="C604">
        <v>2</v>
      </c>
      <c r="D604">
        <v>18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42</v>
      </c>
      <c r="L604">
        <v>18</v>
      </c>
      <c r="M604">
        <v>42.86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42.86</v>
      </c>
      <c r="U604">
        <v>57.14</v>
      </c>
    </row>
    <row r="605" spans="1:21" hidden="1" x14ac:dyDescent="0.25">
      <c r="A605" t="s">
        <v>25</v>
      </c>
      <c r="B605" t="s">
        <v>222</v>
      </c>
      <c r="C605">
        <v>2</v>
      </c>
      <c r="D605">
        <v>8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44</v>
      </c>
      <c r="L605">
        <v>8</v>
      </c>
      <c r="M605">
        <v>18.18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18.18</v>
      </c>
      <c r="U605">
        <v>81.819999999999993</v>
      </c>
    </row>
    <row r="606" spans="1:21" hidden="1" x14ac:dyDescent="0.25">
      <c r="A606" t="s">
        <v>25</v>
      </c>
      <c r="B606" t="s">
        <v>222</v>
      </c>
      <c r="C606">
        <v>2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42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100</v>
      </c>
    </row>
    <row r="607" spans="1:21" hidden="1" x14ac:dyDescent="0.25">
      <c r="A607" t="s">
        <v>25</v>
      </c>
      <c r="B607" t="s">
        <v>223</v>
      </c>
      <c r="C607">
        <v>1</v>
      </c>
      <c r="D607">
        <v>11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21</v>
      </c>
      <c r="L607">
        <v>11</v>
      </c>
      <c r="M607">
        <v>52.38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52.38</v>
      </c>
      <c r="U607">
        <v>47.62</v>
      </c>
    </row>
    <row r="608" spans="1:21" hidden="1" x14ac:dyDescent="0.25">
      <c r="A608" t="s">
        <v>25</v>
      </c>
      <c r="B608" t="s">
        <v>223</v>
      </c>
      <c r="C608">
        <v>1</v>
      </c>
      <c r="D608">
        <v>4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22</v>
      </c>
      <c r="L608">
        <v>4</v>
      </c>
      <c r="M608">
        <v>18.18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18.18</v>
      </c>
      <c r="U608">
        <v>81.819999999999993</v>
      </c>
    </row>
    <row r="609" spans="1:21" hidden="1" x14ac:dyDescent="0.25">
      <c r="A609" t="s">
        <v>25</v>
      </c>
      <c r="B609" t="s">
        <v>223</v>
      </c>
      <c r="C609">
        <v>1</v>
      </c>
      <c r="D609">
        <v>4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21</v>
      </c>
      <c r="L609">
        <v>4</v>
      </c>
      <c r="M609">
        <v>19.05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19.05</v>
      </c>
      <c r="U609">
        <v>80.95</v>
      </c>
    </row>
    <row r="610" spans="1:21" hidden="1" x14ac:dyDescent="0.25">
      <c r="A610" t="s">
        <v>25</v>
      </c>
      <c r="B610" t="s">
        <v>231</v>
      </c>
      <c r="C610">
        <v>1</v>
      </c>
      <c r="D610">
        <v>1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26</v>
      </c>
      <c r="L610">
        <v>1</v>
      </c>
      <c r="M610">
        <v>3.85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3.85</v>
      </c>
      <c r="U610">
        <v>96.15</v>
      </c>
    </row>
    <row r="611" spans="1:21" hidden="1" x14ac:dyDescent="0.25">
      <c r="A611" t="s">
        <v>25</v>
      </c>
      <c r="B611" t="s">
        <v>231</v>
      </c>
      <c r="C611">
        <v>1</v>
      </c>
      <c r="D611">
        <v>2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26</v>
      </c>
      <c r="L611">
        <v>2</v>
      </c>
      <c r="M611">
        <v>7.69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7.69</v>
      </c>
      <c r="U611">
        <v>92.31</v>
      </c>
    </row>
    <row r="612" spans="1:21" hidden="1" x14ac:dyDescent="0.25">
      <c r="A612" t="s">
        <v>25</v>
      </c>
      <c r="B612" t="s">
        <v>231</v>
      </c>
      <c r="C612">
        <v>1</v>
      </c>
      <c r="D612">
        <v>2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26</v>
      </c>
      <c r="L612">
        <v>2</v>
      </c>
      <c r="M612">
        <v>7.69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7.69</v>
      </c>
      <c r="U612">
        <v>92.31</v>
      </c>
    </row>
    <row r="613" spans="1:21" hidden="1" x14ac:dyDescent="0.25">
      <c r="A613" t="s">
        <v>25</v>
      </c>
      <c r="B613" t="s">
        <v>234</v>
      </c>
      <c r="C613">
        <v>2</v>
      </c>
      <c r="D613">
        <v>12</v>
      </c>
      <c r="E613">
        <v>0</v>
      </c>
      <c r="F613">
        <v>3</v>
      </c>
      <c r="G613">
        <v>0</v>
      </c>
      <c r="H613">
        <v>0</v>
      </c>
      <c r="I613">
        <v>0</v>
      </c>
      <c r="J613">
        <v>0</v>
      </c>
      <c r="K613">
        <v>52</v>
      </c>
      <c r="L613">
        <v>15</v>
      </c>
      <c r="M613">
        <v>23.08</v>
      </c>
      <c r="N613">
        <v>0</v>
      </c>
      <c r="O613">
        <v>5.77</v>
      </c>
      <c r="P613">
        <v>0</v>
      </c>
      <c r="Q613">
        <v>0</v>
      </c>
      <c r="R613">
        <v>0</v>
      </c>
      <c r="S613">
        <v>0</v>
      </c>
      <c r="T613">
        <v>28.85</v>
      </c>
      <c r="U613">
        <v>71.150000000000006</v>
      </c>
    </row>
    <row r="614" spans="1:21" hidden="1" x14ac:dyDescent="0.25">
      <c r="A614" t="s">
        <v>25</v>
      </c>
      <c r="B614" t="s">
        <v>234</v>
      </c>
      <c r="C614">
        <v>2</v>
      </c>
      <c r="D614">
        <v>0</v>
      </c>
      <c r="E614">
        <v>0</v>
      </c>
      <c r="F614">
        <v>3</v>
      </c>
      <c r="G614">
        <v>0</v>
      </c>
      <c r="H614">
        <v>0</v>
      </c>
      <c r="I614">
        <v>0</v>
      </c>
      <c r="J614">
        <v>0</v>
      </c>
      <c r="K614">
        <v>52</v>
      </c>
      <c r="L614">
        <v>3</v>
      </c>
      <c r="M614">
        <v>0</v>
      </c>
      <c r="N614">
        <v>0</v>
      </c>
      <c r="O614">
        <v>5.77</v>
      </c>
      <c r="P614">
        <v>0</v>
      </c>
      <c r="Q614">
        <v>0</v>
      </c>
      <c r="R614">
        <v>0</v>
      </c>
      <c r="S614">
        <v>0</v>
      </c>
      <c r="T614">
        <v>5.77</v>
      </c>
      <c r="U614">
        <v>94.23</v>
      </c>
    </row>
    <row r="615" spans="1:21" hidden="1" x14ac:dyDescent="0.25">
      <c r="A615" t="s">
        <v>25</v>
      </c>
      <c r="B615" t="s">
        <v>234</v>
      </c>
      <c r="C615">
        <v>2</v>
      </c>
      <c r="D615">
        <v>12</v>
      </c>
      <c r="E615">
        <v>0</v>
      </c>
      <c r="F615">
        <v>2</v>
      </c>
      <c r="G615">
        <v>0</v>
      </c>
      <c r="H615">
        <v>2</v>
      </c>
      <c r="I615">
        <v>0</v>
      </c>
      <c r="J615">
        <v>0</v>
      </c>
      <c r="K615">
        <v>52</v>
      </c>
      <c r="L615">
        <v>16</v>
      </c>
      <c r="M615">
        <v>23.08</v>
      </c>
      <c r="N615">
        <v>0</v>
      </c>
      <c r="O615">
        <v>3.85</v>
      </c>
      <c r="P615">
        <v>0</v>
      </c>
      <c r="Q615">
        <v>3.85</v>
      </c>
      <c r="R615">
        <v>0</v>
      </c>
      <c r="S615">
        <v>0</v>
      </c>
      <c r="T615">
        <v>30.78</v>
      </c>
      <c r="U615">
        <v>69.22</v>
      </c>
    </row>
    <row r="616" spans="1:21" hidden="1" x14ac:dyDescent="0.25">
      <c r="A616" t="s">
        <v>25</v>
      </c>
      <c r="B616" t="s">
        <v>235</v>
      </c>
      <c r="C616">
        <v>1</v>
      </c>
      <c r="D616">
        <v>16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26</v>
      </c>
      <c r="L616">
        <v>16</v>
      </c>
      <c r="M616">
        <v>61.54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61.54</v>
      </c>
      <c r="U616">
        <v>38.46</v>
      </c>
    </row>
    <row r="617" spans="1:21" hidden="1" x14ac:dyDescent="0.25">
      <c r="A617" t="s">
        <v>25</v>
      </c>
      <c r="B617" t="s">
        <v>235</v>
      </c>
      <c r="C617">
        <v>1</v>
      </c>
      <c r="D617">
        <v>6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26</v>
      </c>
      <c r="L617">
        <v>6</v>
      </c>
      <c r="M617">
        <v>23.08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23.08</v>
      </c>
      <c r="U617">
        <v>76.92</v>
      </c>
    </row>
    <row r="618" spans="1:21" hidden="1" x14ac:dyDescent="0.25">
      <c r="A618" t="s">
        <v>25</v>
      </c>
      <c r="B618" t="s">
        <v>235</v>
      </c>
      <c r="C618">
        <v>1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26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100</v>
      </c>
    </row>
    <row r="619" spans="1:21" hidden="1" x14ac:dyDescent="0.25">
      <c r="A619" t="s">
        <v>25</v>
      </c>
      <c r="B619" t="s">
        <v>236</v>
      </c>
      <c r="C619">
        <v>1</v>
      </c>
      <c r="D619">
        <v>7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26</v>
      </c>
      <c r="L619">
        <v>7</v>
      </c>
      <c r="M619">
        <v>26.92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26.92</v>
      </c>
      <c r="U619">
        <v>73.08</v>
      </c>
    </row>
    <row r="620" spans="1:21" hidden="1" x14ac:dyDescent="0.25">
      <c r="A620" t="s">
        <v>25</v>
      </c>
      <c r="B620" t="s">
        <v>236</v>
      </c>
      <c r="C620">
        <v>1</v>
      </c>
      <c r="D620">
        <v>7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26</v>
      </c>
      <c r="L620">
        <v>7</v>
      </c>
      <c r="M620">
        <v>26.92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26.92</v>
      </c>
      <c r="U620">
        <v>73.08</v>
      </c>
    </row>
    <row r="621" spans="1:21" hidden="1" x14ac:dyDescent="0.25">
      <c r="A621" t="s">
        <v>25</v>
      </c>
      <c r="B621" t="s">
        <v>236</v>
      </c>
      <c r="C621">
        <v>1</v>
      </c>
      <c r="D621">
        <v>1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26</v>
      </c>
      <c r="L621">
        <v>1</v>
      </c>
      <c r="M621">
        <v>3.85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3.85</v>
      </c>
      <c r="U621">
        <v>96.15</v>
      </c>
    </row>
    <row r="622" spans="1:21" x14ac:dyDescent="0.25">
      <c r="A622" t="s">
        <v>25</v>
      </c>
      <c r="C622" s="2">
        <f>SUM(C559:C621)/3</f>
        <v>83.666666666666671</v>
      </c>
      <c r="D622">
        <f t="shared" ref="D622:L622" si="26">SUM(D559:D621)</f>
        <v>1049</v>
      </c>
      <c r="E622">
        <f t="shared" si="26"/>
        <v>82</v>
      </c>
      <c r="F622">
        <f t="shared" si="26"/>
        <v>79</v>
      </c>
      <c r="G622">
        <f t="shared" si="26"/>
        <v>0</v>
      </c>
      <c r="H622">
        <f t="shared" si="26"/>
        <v>59</v>
      </c>
      <c r="I622">
        <f t="shared" si="26"/>
        <v>0</v>
      </c>
      <c r="J622">
        <f t="shared" si="26"/>
        <v>86</v>
      </c>
      <c r="K622">
        <f t="shared" si="26"/>
        <v>5603</v>
      </c>
      <c r="L622">
        <f t="shared" si="26"/>
        <v>1355</v>
      </c>
      <c r="M622" s="1">
        <f>D622*100/$K622</f>
        <v>18.722113153667678</v>
      </c>
      <c r="N622" s="1">
        <f t="shared" ref="N622:S622" si="27">E622*100/$K622</f>
        <v>1.4635016955202571</v>
      </c>
      <c r="O622" s="1">
        <f t="shared" si="27"/>
        <v>1.4099589505621988</v>
      </c>
      <c r="P622" s="1">
        <f t="shared" si="27"/>
        <v>0</v>
      </c>
      <c r="Q622" s="1">
        <f t="shared" si="27"/>
        <v>1.0530073175084775</v>
      </c>
      <c r="R622" s="1">
        <f t="shared" si="27"/>
        <v>0</v>
      </c>
      <c r="S622" s="1">
        <f t="shared" si="27"/>
        <v>1.5348920221310012</v>
      </c>
      <c r="T622" s="1">
        <f>SUM(M622:S622)</f>
        <v>24.183473139389612</v>
      </c>
      <c r="U622" s="1">
        <f>100-T622</f>
        <v>75.816526860610395</v>
      </c>
    </row>
    <row r="623" spans="1:21" hidden="1" x14ac:dyDescent="0.25">
      <c r="A623" t="s">
        <v>14</v>
      </c>
      <c r="B623" t="s">
        <v>15</v>
      </c>
      <c r="C623">
        <v>9</v>
      </c>
      <c r="D623">
        <v>37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21</v>
      </c>
      <c r="K623">
        <v>189</v>
      </c>
      <c r="L623">
        <v>58</v>
      </c>
      <c r="M623">
        <v>19.579999999999998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11.11</v>
      </c>
      <c r="T623">
        <v>30.69</v>
      </c>
      <c r="U623">
        <v>69.31</v>
      </c>
    </row>
    <row r="624" spans="1:21" hidden="1" x14ac:dyDescent="0.25">
      <c r="A624" t="s">
        <v>14</v>
      </c>
      <c r="B624" t="s">
        <v>15</v>
      </c>
      <c r="C624">
        <v>9</v>
      </c>
      <c r="D624">
        <v>44</v>
      </c>
      <c r="E624">
        <v>2</v>
      </c>
      <c r="F624">
        <v>0</v>
      </c>
      <c r="G624">
        <v>0</v>
      </c>
      <c r="H624">
        <v>0</v>
      </c>
      <c r="I624">
        <v>0</v>
      </c>
      <c r="J624">
        <v>22</v>
      </c>
      <c r="K624">
        <v>198</v>
      </c>
      <c r="L624">
        <v>68</v>
      </c>
      <c r="M624">
        <v>22.22</v>
      </c>
      <c r="N624">
        <v>1.01</v>
      </c>
      <c r="O624">
        <v>0</v>
      </c>
      <c r="P624">
        <v>0</v>
      </c>
      <c r="Q624">
        <v>0</v>
      </c>
      <c r="R624">
        <v>0</v>
      </c>
      <c r="S624">
        <v>11.11</v>
      </c>
      <c r="T624">
        <v>34.340000000000003</v>
      </c>
      <c r="U624">
        <v>65.66</v>
      </c>
    </row>
    <row r="625" spans="1:21" hidden="1" x14ac:dyDescent="0.25">
      <c r="A625" t="s">
        <v>14</v>
      </c>
      <c r="B625" t="s">
        <v>15</v>
      </c>
      <c r="C625">
        <v>9</v>
      </c>
      <c r="D625">
        <v>34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21</v>
      </c>
      <c r="K625">
        <v>189</v>
      </c>
      <c r="L625">
        <v>55</v>
      </c>
      <c r="M625">
        <v>17.989999999999998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11.11</v>
      </c>
      <c r="T625">
        <v>29.1</v>
      </c>
      <c r="U625">
        <v>70.900000000000006</v>
      </c>
    </row>
    <row r="626" spans="1:21" hidden="1" x14ac:dyDescent="0.25">
      <c r="A626" t="s">
        <v>14</v>
      </c>
      <c r="B626" t="s">
        <v>39</v>
      </c>
      <c r="C626">
        <v>26</v>
      </c>
      <c r="D626">
        <v>122</v>
      </c>
      <c r="E626">
        <v>37</v>
      </c>
      <c r="F626">
        <v>9</v>
      </c>
      <c r="G626">
        <v>0</v>
      </c>
      <c r="H626">
        <v>3</v>
      </c>
      <c r="I626">
        <v>0</v>
      </c>
      <c r="J626">
        <v>0</v>
      </c>
      <c r="K626">
        <v>591</v>
      </c>
      <c r="L626">
        <v>171</v>
      </c>
      <c r="M626">
        <v>20.64</v>
      </c>
      <c r="N626">
        <v>6.26</v>
      </c>
      <c r="O626">
        <v>1.52</v>
      </c>
      <c r="P626">
        <v>0</v>
      </c>
      <c r="Q626">
        <v>0.51</v>
      </c>
      <c r="R626">
        <v>0</v>
      </c>
      <c r="S626">
        <v>0</v>
      </c>
      <c r="T626">
        <v>28.93</v>
      </c>
      <c r="U626">
        <v>71.069999999999993</v>
      </c>
    </row>
    <row r="627" spans="1:21" hidden="1" x14ac:dyDescent="0.25">
      <c r="A627" t="s">
        <v>14</v>
      </c>
      <c r="B627" t="s">
        <v>39</v>
      </c>
      <c r="C627">
        <v>26</v>
      </c>
      <c r="D627">
        <v>94</v>
      </c>
      <c r="E627">
        <v>35</v>
      </c>
      <c r="F627">
        <v>9</v>
      </c>
      <c r="G627">
        <v>0</v>
      </c>
      <c r="H627">
        <v>4</v>
      </c>
      <c r="I627">
        <v>0</v>
      </c>
      <c r="J627">
        <v>0</v>
      </c>
      <c r="K627">
        <v>608</v>
      </c>
      <c r="L627">
        <v>142</v>
      </c>
      <c r="M627">
        <v>15.46</v>
      </c>
      <c r="N627">
        <v>5.76</v>
      </c>
      <c r="O627">
        <v>1.48</v>
      </c>
      <c r="P627">
        <v>0</v>
      </c>
      <c r="Q627">
        <v>0.66</v>
      </c>
      <c r="R627">
        <v>0</v>
      </c>
      <c r="S627">
        <v>0</v>
      </c>
      <c r="T627">
        <v>23.36</v>
      </c>
      <c r="U627">
        <v>76.64</v>
      </c>
    </row>
    <row r="628" spans="1:21" hidden="1" x14ac:dyDescent="0.25">
      <c r="A628" t="s">
        <v>14</v>
      </c>
      <c r="B628" t="s">
        <v>39</v>
      </c>
      <c r="C628">
        <v>26</v>
      </c>
      <c r="D628">
        <v>109</v>
      </c>
      <c r="E628">
        <v>32</v>
      </c>
      <c r="F628">
        <v>9</v>
      </c>
      <c r="G628">
        <v>0</v>
      </c>
      <c r="H628">
        <v>0</v>
      </c>
      <c r="I628">
        <v>0</v>
      </c>
      <c r="J628">
        <v>0</v>
      </c>
      <c r="K628">
        <v>591</v>
      </c>
      <c r="L628">
        <v>150</v>
      </c>
      <c r="M628">
        <v>18.440000000000001</v>
      </c>
      <c r="N628">
        <v>5.41</v>
      </c>
      <c r="O628">
        <v>1.52</v>
      </c>
      <c r="P628">
        <v>0</v>
      </c>
      <c r="Q628">
        <v>0</v>
      </c>
      <c r="R628">
        <v>0</v>
      </c>
      <c r="S628">
        <v>0</v>
      </c>
      <c r="T628">
        <v>25.37</v>
      </c>
      <c r="U628">
        <v>74.63</v>
      </c>
    </row>
    <row r="629" spans="1:21" hidden="1" x14ac:dyDescent="0.25">
      <c r="A629" t="s">
        <v>14</v>
      </c>
      <c r="B629" t="s">
        <v>63</v>
      </c>
      <c r="C629">
        <v>7</v>
      </c>
      <c r="D629">
        <v>32</v>
      </c>
      <c r="E629">
        <v>0</v>
      </c>
      <c r="F629">
        <v>2</v>
      </c>
      <c r="G629">
        <v>0</v>
      </c>
      <c r="H629">
        <v>0</v>
      </c>
      <c r="I629">
        <v>0</v>
      </c>
      <c r="J629">
        <v>0</v>
      </c>
      <c r="K629">
        <v>147</v>
      </c>
      <c r="L629">
        <v>34</v>
      </c>
      <c r="M629">
        <v>21.77</v>
      </c>
      <c r="N629">
        <v>0</v>
      </c>
      <c r="O629">
        <v>1.36</v>
      </c>
      <c r="P629">
        <v>0</v>
      </c>
      <c r="Q629">
        <v>0</v>
      </c>
      <c r="R629">
        <v>0</v>
      </c>
      <c r="S629">
        <v>0</v>
      </c>
      <c r="T629">
        <v>23.13</v>
      </c>
      <c r="U629">
        <v>76.87</v>
      </c>
    </row>
    <row r="630" spans="1:21" hidden="1" x14ac:dyDescent="0.25">
      <c r="A630" t="s">
        <v>14</v>
      </c>
      <c r="B630" t="s">
        <v>63</v>
      </c>
      <c r="C630">
        <v>7</v>
      </c>
      <c r="D630">
        <v>25</v>
      </c>
      <c r="E630">
        <v>11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154</v>
      </c>
      <c r="L630">
        <v>36</v>
      </c>
      <c r="M630">
        <v>16.23</v>
      </c>
      <c r="N630">
        <v>7.14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23.37</v>
      </c>
      <c r="U630">
        <v>76.63</v>
      </c>
    </row>
    <row r="631" spans="1:21" hidden="1" x14ac:dyDescent="0.25">
      <c r="A631" t="s">
        <v>14</v>
      </c>
      <c r="B631" t="s">
        <v>63</v>
      </c>
      <c r="C631">
        <v>7</v>
      </c>
      <c r="D631">
        <v>18</v>
      </c>
      <c r="E631">
        <v>7</v>
      </c>
      <c r="F631">
        <v>6</v>
      </c>
      <c r="G631">
        <v>0</v>
      </c>
      <c r="H631">
        <v>13</v>
      </c>
      <c r="I631">
        <v>0</v>
      </c>
      <c r="J631">
        <v>0</v>
      </c>
      <c r="K631">
        <v>147</v>
      </c>
      <c r="L631">
        <v>44</v>
      </c>
      <c r="M631">
        <v>12.24</v>
      </c>
      <c r="N631">
        <v>4.76</v>
      </c>
      <c r="O631">
        <v>4.08</v>
      </c>
      <c r="P631">
        <v>0</v>
      </c>
      <c r="Q631">
        <v>8.84</v>
      </c>
      <c r="R631">
        <v>0</v>
      </c>
      <c r="S631">
        <v>0</v>
      </c>
      <c r="T631">
        <v>29.92</v>
      </c>
      <c r="U631">
        <v>70.08</v>
      </c>
    </row>
    <row r="632" spans="1:21" hidden="1" x14ac:dyDescent="0.25">
      <c r="A632" t="s">
        <v>14</v>
      </c>
      <c r="B632" t="s">
        <v>92</v>
      </c>
      <c r="C632">
        <v>20</v>
      </c>
      <c r="D632">
        <v>99</v>
      </c>
      <c r="E632">
        <v>5</v>
      </c>
      <c r="F632">
        <v>0</v>
      </c>
      <c r="G632">
        <v>5</v>
      </c>
      <c r="H632">
        <v>2</v>
      </c>
      <c r="I632">
        <v>0</v>
      </c>
      <c r="J632">
        <v>0</v>
      </c>
      <c r="K632">
        <v>416</v>
      </c>
      <c r="L632">
        <v>111</v>
      </c>
      <c r="M632">
        <v>23.8</v>
      </c>
      <c r="N632">
        <v>1.2</v>
      </c>
      <c r="O632">
        <v>0</v>
      </c>
      <c r="P632">
        <v>1.2</v>
      </c>
      <c r="Q632">
        <v>0.48</v>
      </c>
      <c r="R632">
        <v>0</v>
      </c>
      <c r="S632">
        <v>0</v>
      </c>
      <c r="T632">
        <v>26.68</v>
      </c>
      <c r="U632">
        <v>73.319999999999993</v>
      </c>
    </row>
    <row r="633" spans="1:21" hidden="1" x14ac:dyDescent="0.25">
      <c r="A633" t="s">
        <v>14</v>
      </c>
      <c r="B633" t="s">
        <v>92</v>
      </c>
      <c r="C633">
        <v>20</v>
      </c>
      <c r="D633">
        <v>126</v>
      </c>
      <c r="E633">
        <v>17</v>
      </c>
      <c r="F633">
        <v>2</v>
      </c>
      <c r="G633">
        <v>2</v>
      </c>
      <c r="H633">
        <v>3</v>
      </c>
      <c r="I633">
        <v>0</v>
      </c>
      <c r="J633">
        <v>0</v>
      </c>
      <c r="K633">
        <v>435</v>
      </c>
      <c r="L633">
        <v>150</v>
      </c>
      <c r="M633">
        <v>28.97</v>
      </c>
      <c r="N633">
        <v>3.91</v>
      </c>
      <c r="O633">
        <v>0.46</v>
      </c>
      <c r="P633">
        <v>0.46</v>
      </c>
      <c r="Q633">
        <v>0.69</v>
      </c>
      <c r="R633">
        <v>0</v>
      </c>
      <c r="S633">
        <v>0</v>
      </c>
      <c r="T633">
        <v>34.49</v>
      </c>
      <c r="U633">
        <v>65.510000000000005</v>
      </c>
    </row>
    <row r="634" spans="1:21" hidden="1" x14ac:dyDescent="0.25">
      <c r="A634" t="s">
        <v>14</v>
      </c>
      <c r="B634" t="s">
        <v>92</v>
      </c>
      <c r="C634">
        <v>20</v>
      </c>
      <c r="D634">
        <v>59</v>
      </c>
      <c r="E634">
        <v>9</v>
      </c>
      <c r="F634">
        <v>2</v>
      </c>
      <c r="G634">
        <v>1</v>
      </c>
      <c r="H634">
        <v>15</v>
      </c>
      <c r="I634">
        <v>0</v>
      </c>
      <c r="J634">
        <v>0</v>
      </c>
      <c r="K634">
        <v>416</v>
      </c>
      <c r="L634">
        <v>86</v>
      </c>
      <c r="M634">
        <v>14.18</v>
      </c>
      <c r="N634">
        <v>2.16</v>
      </c>
      <c r="O634">
        <v>0.48</v>
      </c>
      <c r="P634">
        <v>0.24</v>
      </c>
      <c r="Q634">
        <v>3.61</v>
      </c>
      <c r="R634">
        <v>0</v>
      </c>
      <c r="S634">
        <v>0</v>
      </c>
      <c r="T634">
        <v>20.67</v>
      </c>
      <c r="U634">
        <v>79.33</v>
      </c>
    </row>
    <row r="635" spans="1:21" hidden="1" x14ac:dyDescent="0.25">
      <c r="A635" t="s">
        <v>14</v>
      </c>
      <c r="B635" t="s">
        <v>113</v>
      </c>
      <c r="C635">
        <v>15</v>
      </c>
      <c r="D635">
        <v>79</v>
      </c>
      <c r="E635">
        <v>5</v>
      </c>
      <c r="F635">
        <v>6</v>
      </c>
      <c r="G635">
        <v>2</v>
      </c>
      <c r="H635">
        <v>4</v>
      </c>
      <c r="I635">
        <v>0</v>
      </c>
      <c r="J635">
        <v>0</v>
      </c>
      <c r="K635">
        <v>315</v>
      </c>
      <c r="L635">
        <v>96</v>
      </c>
      <c r="M635">
        <v>25.08</v>
      </c>
      <c r="N635">
        <v>1.59</v>
      </c>
      <c r="O635">
        <v>1.9</v>
      </c>
      <c r="P635">
        <v>0.63</v>
      </c>
      <c r="Q635">
        <v>1.27</v>
      </c>
      <c r="R635">
        <v>0</v>
      </c>
      <c r="S635">
        <v>0</v>
      </c>
      <c r="T635">
        <v>30.47</v>
      </c>
      <c r="U635">
        <v>69.53</v>
      </c>
    </row>
    <row r="636" spans="1:21" hidden="1" x14ac:dyDescent="0.25">
      <c r="A636" t="s">
        <v>14</v>
      </c>
      <c r="B636" t="s">
        <v>113</v>
      </c>
      <c r="C636">
        <v>15</v>
      </c>
      <c r="D636">
        <v>61</v>
      </c>
      <c r="E636">
        <v>2</v>
      </c>
      <c r="F636">
        <v>8</v>
      </c>
      <c r="G636">
        <v>1</v>
      </c>
      <c r="H636">
        <v>1</v>
      </c>
      <c r="I636">
        <v>0</v>
      </c>
      <c r="J636">
        <v>0</v>
      </c>
      <c r="K636">
        <v>330</v>
      </c>
      <c r="L636">
        <v>73</v>
      </c>
      <c r="M636">
        <v>18.48</v>
      </c>
      <c r="N636">
        <v>0.61</v>
      </c>
      <c r="O636">
        <v>2.42</v>
      </c>
      <c r="P636">
        <v>0.3</v>
      </c>
      <c r="Q636">
        <v>0.3</v>
      </c>
      <c r="R636">
        <v>0</v>
      </c>
      <c r="S636">
        <v>0</v>
      </c>
      <c r="T636">
        <v>22.11</v>
      </c>
      <c r="U636">
        <v>77.89</v>
      </c>
    </row>
    <row r="637" spans="1:21" hidden="1" x14ac:dyDescent="0.25">
      <c r="A637" t="s">
        <v>14</v>
      </c>
      <c r="B637" t="s">
        <v>113</v>
      </c>
      <c r="C637">
        <v>15</v>
      </c>
      <c r="D637">
        <v>31</v>
      </c>
      <c r="E637">
        <v>3</v>
      </c>
      <c r="F637">
        <v>9</v>
      </c>
      <c r="G637">
        <v>0</v>
      </c>
      <c r="H637">
        <v>2</v>
      </c>
      <c r="I637">
        <v>0</v>
      </c>
      <c r="J637">
        <v>0</v>
      </c>
      <c r="K637">
        <v>315</v>
      </c>
      <c r="L637">
        <v>45</v>
      </c>
      <c r="M637">
        <v>9.84</v>
      </c>
      <c r="N637">
        <v>0.95</v>
      </c>
      <c r="O637">
        <v>2.86</v>
      </c>
      <c r="P637">
        <v>0</v>
      </c>
      <c r="Q637">
        <v>0.63</v>
      </c>
      <c r="R637">
        <v>0</v>
      </c>
      <c r="S637">
        <v>0</v>
      </c>
      <c r="T637">
        <v>14.28</v>
      </c>
      <c r="U637">
        <v>85.72</v>
      </c>
    </row>
    <row r="638" spans="1:21" hidden="1" x14ac:dyDescent="0.25">
      <c r="A638" t="s">
        <v>14</v>
      </c>
      <c r="B638" t="s">
        <v>134</v>
      </c>
      <c r="C638">
        <v>17</v>
      </c>
      <c r="D638">
        <v>78</v>
      </c>
      <c r="E638">
        <v>5</v>
      </c>
      <c r="F638">
        <v>0</v>
      </c>
      <c r="G638">
        <v>0</v>
      </c>
      <c r="H638">
        <v>22</v>
      </c>
      <c r="I638">
        <v>0</v>
      </c>
      <c r="J638">
        <v>0</v>
      </c>
      <c r="K638">
        <v>357</v>
      </c>
      <c r="L638">
        <v>105</v>
      </c>
      <c r="M638">
        <v>21.85</v>
      </c>
      <c r="N638">
        <v>1.4</v>
      </c>
      <c r="O638">
        <v>0</v>
      </c>
      <c r="P638">
        <v>0</v>
      </c>
      <c r="Q638">
        <v>6.16</v>
      </c>
      <c r="R638">
        <v>0</v>
      </c>
      <c r="S638">
        <v>0</v>
      </c>
      <c r="T638">
        <v>29.41</v>
      </c>
      <c r="U638">
        <v>70.59</v>
      </c>
    </row>
    <row r="639" spans="1:21" hidden="1" x14ac:dyDescent="0.25">
      <c r="A639" t="s">
        <v>14</v>
      </c>
      <c r="B639" t="s">
        <v>134</v>
      </c>
      <c r="C639">
        <v>17</v>
      </c>
      <c r="D639">
        <v>105</v>
      </c>
      <c r="E639">
        <v>1</v>
      </c>
      <c r="F639">
        <v>0</v>
      </c>
      <c r="G639">
        <v>0</v>
      </c>
      <c r="H639">
        <v>22</v>
      </c>
      <c r="I639">
        <v>0</v>
      </c>
      <c r="J639">
        <v>0</v>
      </c>
      <c r="K639">
        <v>374</v>
      </c>
      <c r="L639">
        <v>128</v>
      </c>
      <c r="M639">
        <v>28.07</v>
      </c>
      <c r="N639">
        <v>0.27</v>
      </c>
      <c r="O639">
        <v>0</v>
      </c>
      <c r="P639">
        <v>0</v>
      </c>
      <c r="Q639">
        <v>5.88</v>
      </c>
      <c r="R639">
        <v>0</v>
      </c>
      <c r="S639">
        <v>0</v>
      </c>
      <c r="T639">
        <v>34.22</v>
      </c>
      <c r="U639">
        <v>65.78</v>
      </c>
    </row>
    <row r="640" spans="1:21" hidden="1" x14ac:dyDescent="0.25">
      <c r="A640" t="s">
        <v>14</v>
      </c>
      <c r="B640" t="s">
        <v>134</v>
      </c>
      <c r="C640">
        <v>17</v>
      </c>
      <c r="D640">
        <v>35</v>
      </c>
      <c r="E640">
        <v>20</v>
      </c>
      <c r="F640">
        <v>0</v>
      </c>
      <c r="G640">
        <v>0</v>
      </c>
      <c r="H640">
        <v>22</v>
      </c>
      <c r="I640">
        <v>0</v>
      </c>
      <c r="J640">
        <v>0</v>
      </c>
      <c r="K640">
        <v>357</v>
      </c>
      <c r="L640">
        <v>77</v>
      </c>
      <c r="M640">
        <v>9.8000000000000007</v>
      </c>
      <c r="N640">
        <v>5.6</v>
      </c>
      <c r="O640">
        <v>0</v>
      </c>
      <c r="P640">
        <v>0</v>
      </c>
      <c r="Q640">
        <v>6.16</v>
      </c>
      <c r="R640">
        <v>0</v>
      </c>
      <c r="S640">
        <v>0</v>
      </c>
      <c r="T640">
        <v>21.56</v>
      </c>
      <c r="U640">
        <v>78.44</v>
      </c>
    </row>
    <row r="641" spans="1:21" hidden="1" x14ac:dyDescent="0.25">
      <c r="A641" t="s">
        <v>14</v>
      </c>
      <c r="B641" t="s">
        <v>177</v>
      </c>
      <c r="C641">
        <v>8</v>
      </c>
      <c r="D641">
        <v>48</v>
      </c>
      <c r="E641">
        <v>2</v>
      </c>
      <c r="F641">
        <v>6</v>
      </c>
      <c r="G641">
        <v>0</v>
      </c>
      <c r="H641">
        <v>2</v>
      </c>
      <c r="I641">
        <v>0</v>
      </c>
      <c r="J641">
        <v>0</v>
      </c>
      <c r="K641">
        <v>183</v>
      </c>
      <c r="L641">
        <v>58</v>
      </c>
      <c r="M641">
        <v>26.23</v>
      </c>
      <c r="N641">
        <v>1.0900000000000001</v>
      </c>
      <c r="O641">
        <v>3.28</v>
      </c>
      <c r="P641">
        <v>0</v>
      </c>
      <c r="Q641">
        <v>1.0900000000000001</v>
      </c>
      <c r="R641">
        <v>0</v>
      </c>
      <c r="S641">
        <v>0</v>
      </c>
      <c r="T641">
        <v>31.69</v>
      </c>
      <c r="U641">
        <v>68.31</v>
      </c>
    </row>
    <row r="642" spans="1:21" hidden="1" x14ac:dyDescent="0.25">
      <c r="A642" t="s">
        <v>14</v>
      </c>
      <c r="B642" t="s">
        <v>177</v>
      </c>
      <c r="C642">
        <v>8</v>
      </c>
      <c r="D642">
        <v>49</v>
      </c>
      <c r="E642">
        <v>2</v>
      </c>
      <c r="F642">
        <v>3</v>
      </c>
      <c r="G642">
        <v>0</v>
      </c>
      <c r="H642">
        <v>0</v>
      </c>
      <c r="I642">
        <v>0</v>
      </c>
      <c r="J642">
        <v>0</v>
      </c>
      <c r="K642">
        <v>188</v>
      </c>
      <c r="L642">
        <v>54</v>
      </c>
      <c r="M642">
        <v>26.06</v>
      </c>
      <c r="N642">
        <v>1.06</v>
      </c>
      <c r="O642">
        <v>1.6</v>
      </c>
      <c r="P642">
        <v>0</v>
      </c>
      <c r="Q642">
        <v>0</v>
      </c>
      <c r="R642">
        <v>0</v>
      </c>
      <c r="S642">
        <v>0</v>
      </c>
      <c r="T642">
        <v>28.72</v>
      </c>
      <c r="U642">
        <v>71.28</v>
      </c>
    </row>
    <row r="643" spans="1:21" hidden="1" x14ac:dyDescent="0.25">
      <c r="A643" t="s">
        <v>14</v>
      </c>
      <c r="B643" t="s">
        <v>177</v>
      </c>
      <c r="C643">
        <v>8</v>
      </c>
      <c r="D643">
        <v>9</v>
      </c>
      <c r="E643">
        <v>7</v>
      </c>
      <c r="F643">
        <v>6</v>
      </c>
      <c r="G643">
        <v>0</v>
      </c>
      <c r="H643">
        <v>3</v>
      </c>
      <c r="I643">
        <v>0</v>
      </c>
      <c r="J643">
        <v>0</v>
      </c>
      <c r="K643">
        <v>183</v>
      </c>
      <c r="L643">
        <v>25</v>
      </c>
      <c r="M643">
        <v>4.92</v>
      </c>
      <c r="N643">
        <v>3.83</v>
      </c>
      <c r="O643">
        <v>3.28</v>
      </c>
      <c r="P643">
        <v>0</v>
      </c>
      <c r="Q643">
        <v>1.64</v>
      </c>
      <c r="R643">
        <v>0</v>
      </c>
      <c r="S643">
        <v>0</v>
      </c>
      <c r="T643">
        <v>13.67</v>
      </c>
      <c r="U643">
        <v>86.33</v>
      </c>
    </row>
    <row r="644" spans="1:21" hidden="1" x14ac:dyDescent="0.25">
      <c r="A644" t="s">
        <v>14</v>
      </c>
      <c r="B644" t="s">
        <v>181</v>
      </c>
      <c r="C644">
        <v>1</v>
      </c>
      <c r="D644">
        <v>2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21</v>
      </c>
      <c r="L644">
        <v>2</v>
      </c>
      <c r="M644">
        <v>9.52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9.52</v>
      </c>
      <c r="U644">
        <v>90.48</v>
      </c>
    </row>
    <row r="645" spans="1:21" hidden="1" x14ac:dyDescent="0.25">
      <c r="A645" t="s">
        <v>14</v>
      </c>
      <c r="B645" t="s">
        <v>181</v>
      </c>
      <c r="C645">
        <v>1</v>
      </c>
      <c r="D645">
        <v>2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22</v>
      </c>
      <c r="L645">
        <v>2</v>
      </c>
      <c r="M645">
        <v>9.09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9.09</v>
      </c>
      <c r="U645">
        <v>90.91</v>
      </c>
    </row>
    <row r="646" spans="1:21" hidden="1" x14ac:dyDescent="0.25">
      <c r="A646" t="s">
        <v>14</v>
      </c>
      <c r="B646" t="s">
        <v>181</v>
      </c>
      <c r="C646">
        <v>1</v>
      </c>
      <c r="D646">
        <v>1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21</v>
      </c>
      <c r="L646">
        <v>1</v>
      </c>
      <c r="M646">
        <v>4.76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4.76</v>
      </c>
      <c r="U646">
        <v>95.24</v>
      </c>
    </row>
    <row r="647" spans="1:21" x14ac:dyDescent="0.25">
      <c r="A647" t="s">
        <v>14</v>
      </c>
      <c r="C647">
        <f>SUM(C623:C646)/3</f>
        <v>103</v>
      </c>
      <c r="D647">
        <f t="shared" ref="D647:L647" si="28">SUM(D623:D646)</f>
        <v>1299</v>
      </c>
      <c r="E647">
        <f t="shared" si="28"/>
        <v>202</v>
      </c>
      <c r="F647">
        <f t="shared" si="28"/>
        <v>77</v>
      </c>
      <c r="G647">
        <f t="shared" si="28"/>
        <v>11</v>
      </c>
      <c r="H647">
        <f t="shared" si="28"/>
        <v>118</v>
      </c>
      <c r="I647">
        <f t="shared" si="28"/>
        <v>0</v>
      </c>
      <c r="J647">
        <f t="shared" si="28"/>
        <v>64</v>
      </c>
      <c r="K647">
        <f t="shared" si="28"/>
        <v>6747</v>
      </c>
      <c r="L647">
        <f t="shared" si="28"/>
        <v>1771</v>
      </c>
      <c r="M647" s="1">
        <f>D647*100/$K647</f>
        <v>19.253001333926189</v>
      </c>
      <c r="N647" s="1">
        <f t="shared" ref="N647:S647" si="29">E647*100/$K647</f>
        <v>2.993923225137098</v>
      </c>
      <c r="O647" s="1">
        <f t="shared" si="29"/>
        <v>1.1412479620572107</v>
      </c>
      <c r="P647" s="1">
        <f t="shared" si="29"/>
        <v>0.16303542315103009</v>
      </c>
      <c r="Q647" s="1">
        <f t="shared" si="29"/>
        <v>1.7489254483474137</v>
      </c>
      <c r="R647" s="1">
        <f t="shared" si="29"/>
        <v>0</v>
      </c>
      <c r="S647" s="1">
        <f t="shared" si="29"/>
        <v>0.94856973469690231</v>
      </c>
      <c r="T647" s="1">
        <f>SUM(M647:S647)</f>
        <v>26.248703127315846</v>
      </c>
      <c r="U647" s="1">
        <f>100-T647</f>
        <v>73.751296872684151</v>
      </c>
    </row>
    <row r="648" spans="1:21" hidden="1" x14ac:dyDescent="0.25">
      <c r="A648" t="s">
        <v>16</v>
      </c>
      <c r="B648" t="s">
        <v>17</v>
      </c>
      <c r="C648">
        <v>15</v>
      </c>
      <c r="D648">
        <v>46</v>
      </c>
      <c r="E648">
        <v>0</v>
      </c>
      <c r="F648">
        <v>0</v>
      </c>
      <c r="G648">
        <v>4</v>
      </c>
      <c r="H648">
        <v>2</v>
      </c>
      <c r="I648">
        <v>0</v>
      </c>
      <c r="J648">
        <v>21</v>
      </c>
      <c r="K648">
        <v>315</v>
      </c>
      <c r="L648">
        <v>73</v>
      </c>
      <c r="M648">
        <v>14.6</v>
      </c>
      <c r="N648">
        <v>0</v>
      </c>
      <c r="O648">
        <v>0</v>
      </c>
      <c r="P648">
        <v>1.27</v>
      </c>
      <c r="Q648">
        <v>0.63</v>
      </c>
      <c r="R648">
        <v>0</v>
      </c>
      <c r="S648">
        <v>6.67</v>
      </c>
      <c r="T648">
        <v>23.17</v>
      </c>
      <c r="U648">
        <v>76.83</v>
      </c>
    </row>
    <row r="649" spans="1:21" hidden="1" x14ac:dyDescent="0.25">
      <c r="A649" t="s">
        <v>16</v>
      </c>
      <c r="B649" t="s">
        <v>17</v>
      </c>
      <c r="C649">
        <v>15</v>
      </c>
      <c r="D649">
        <v>73</v>
      </c>
      <c r="E649">
        <v>2</v>
      </c>
      <c r="F649">
        <v>0</v>
      </c>
      <c r="G649">
        <v>4</v>
      </c>
      <c r="H649">
        <v>0</v>
      </c>
      <c r="I649">
        <v>0</v>
      </c>
      <c r="J649">
        <v>22</v>
      </c>
      <c r="K649">
        <v>330</v>
      </c>
      <c r="L649">
        <v>101</v>
      </c>
      <c r="M649">
        <v>22.12</v>
      </c>
      <c r="N649">
        <v>0.61</v>
      </c>
      <c r="O649">
        <v>0</v>
      </c>
      <c r="P649">
        <v>1.21</v>
      </c>
      <c r="Q649">
        <v>0</v>
      </c>
      <c r="R649">
        <v>0</v>
      </c>
      <c r="S649">
        <v>6.67</v>
      </c>
      <c r="T649">
        <v>30.61</v>
      </c>
      <c r="U649">
        <v>69.39</v>
      </c>
    </row>
    <row r="650" spans="1:21" hidden="1" x14ac:dyDescent="0.25">
      <c r="A650" t="s">
        <v>16</v>
      </c>
      <c r="B650" t="s">
        <v>17</v>
      </c>
      <c r="C650">
        <v>15</v>
      </c>
      <c r="D650">
        <v>44</v>
      </c>
      <c r="E650">
        <v>2</v>
      </c>
      <c r="F650">
        <v>0</v>
      </c>
      <c r="G650">
        <v>0</v>
      </c>
      <c r="H650">
        <v>10</v>
      </c>
      <c r="I650">
        <v>0</v>
      </c>
      <c r="J650">
        <v>21</v>
      </c>
      <c r="K650">
        <v>315</v>
      </c>
      <c r="L650">
        <v>77</v>
      </c>
      <c r="M650">
        <v>13.97</v>
      </c>
      <c r="N650">
        <v>0.63</v>
      </c>
      <c r="O650">
        <v>0</v>
      </c>
      <c r="P650">
        <v>0</v>
      </c>
      <c r="Q650">
        <v>3.17</v>
      </c>
      <c r="R650">
        <v>0</v>
      </c>
      <c r="S650">
        <v>6.67</v>
      </c>
      <c r="T650">
        <v>24.44</v>
      </c>
      <c r="U650">
        <v>75.56</v>
      </c>
    </row>
    <row r="651" spans="1:21" hidden="1" x14ac:dyDescent="0.25">
      <c r="A651" t="s">
        <v>16</v>
      </c>
      <c r="B651" t="s">
        <v>50</v>
      </c>
      <c r="C651">
        <v>2</v>
      </c>
      <c r="D651">
        <v>0</v>
      </c>
      <c r="E651">
        <v>21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42</v>
      </c>
      <c r="L651">
        <v>21</v>
      </c>
      <c r="M651">
        <v>0</v>
      </c>
      <c r="N651">
        <v>50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50</v>
      </c>
      <c r="U651">
        <v>50</v>
      </c>
    </row>
    <row r="652" spans="1:21" hidden="1" x14ac:dyDescent="0.25">
      <c r="A652" t="s">
        <v>16</v>
      </c>
      <c r="B652" t="s">
        <v>50</v>
      </c>
      <c r="C652">
        <v>2</v>
      </c>
      <c r="D652">
        <v>4</v>
      </c>
      <c r="E652">
        <v>22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44</v>
      </c>
      <c r="L652">
        <v>26</v>
      </c>
      <c r="M652">
        <v>9.09</v>
      </c>
      <c r="N652">
        <v>50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59.09</v>
      </c>
      <c r="U652">
        <v>40.909999999999997</v>
      </c>
    </row>
    <row r="653" spans="1:21" hidden="1" x14ac:dyDescent="0.25">
      <c r="A653" t="s">
        <v>16</v>
      </c>
      <c r="B653" t="s">
        <v>50</v>
      </c>
      <c r="C653">
        <v>2</v>
      </c>
      <c r="D653">
        <v>5</v>
      </c>
      <c r="E653">
        <v>11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42</v>
      </c>
      <c r="L653">
        <v>16</v>
      </c>
      <c r="M653">
        <v>11.9</v>
      </c>
      <c r="N653">
        <v>26.19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38.090000000000003</v>
      </c>
      <c r="U653">
        <v>61.91</v>
      </c>
    </row>
    <row r="654" spans="1:21" hidden="1" x14ac:dyDescent="0.25">
      <c r="A654" t="s">
        <v>16</v>
      </c>
      <c r="B654" t="s">
        <v>71</v>
      </c>
      <c r="C654">
        <v>11</v>
      </c>
      <c r="D654">
        <v>43</v>
      </c>
      <c r="E654">
        <v>0</v>
      </c>
      <c r="F654">
        <v>0</v>
      </c>
      <c r="G654">
        <v>0</v>
      </c>
      <c r="H654">
        <v>22</v>
      </c>
      <c r="I654">
        <v>0</v>
      </c>
      <c r="J654">
        <v>26</v>
      </c>
      <c r="K654">
        <v>241</v>
      </c>
      <c r="L654">
        <v>91</v>
      </c>
      <c r="M654">
        <v>17.84</v>
      </c>
      <c r="N654">
        <v>0</v>
      </c>
      <c r="O654">
        <v>0</v>
      </c>
      <c r="P654">
        <v>0</v>
      </c>
      <c r="Q654">
        <v>9.1300000000000008</v>
      </c>
      <c r="R654">
        <v>0</v>
      </c>
      <c r="S654">
        <v>10.79</v>
      </c>
      <c r="T654">
        <v>37.76</v>
      </c>
      <c r="U654">
        <v>62.24</v>
      </c>
    </row>
    <row r="655" spans="1:21" hidden="1" x14ac:dyDescent="0.25">
      <c r="A655" t="s">
        <v>16</v>
      </c>
      <c r="B655" t="s">
        <v>71</v>
      </c>
      <c r="C655">
        <v>11</v>
      </c>
      <c r="D655">
        <v>60</v>
      </c>
      <c r="E655">
        <v>0</v>
      </c>
      <c r="F655">
        <v>0</v>
      </c>
      <c r="G655">
        <v>0</v>
      </c>
      <c r="H655">
        <v>22</v>
      </c>
      <c r="I655">
        <v>0</v>
      </c>
      <c r="J655">
        <v>26</v>
      </c>
      <c r="K655">
        <v>250</v>
      </c>
      <c r="L655">
        <v>108</v>
      </c>
      <c r="M655">
        <v>24</v>
      </c>
      <c r="N655">
        <v>0</v>
      </c>
      <c r="O655">
        <v>0</v>
      </c>
      <c r="P655">
        <v>0</v>
      </c>
      <c r="Q655">
        <v>8.8000000000000007</v>
      </c>
      <c r="R655">
        <v>0</v>
      </c>
      <c r="S655">
        <v>10.4</v>
      </c>
      <c r="T655">
        <v>43.2</v>
      </c>
      <c r="U655">
        <v>56.8</v>
      </c>
    </row>
    <row r="656" spans="1:21" hidden="1" x14ac:dyDescent="0.25">
      <c r="A656" t="s">
        <v>16</v>
      </c>
      <c r="B656" t="s">
        <v>71</v>
      </c>
      <c r="C656">
        <v>11</v>
      </c>
      <c r="D656">
        <v>38</v>
      </c>
      <c r="E656">
        <v>0</v>
      </c>
      <c r="F656">
        <v>3</v>
      </c>
      <c r="G656">
        <v>0</v>
      </c>
      <c r="H656">
        <v>25</v>
      </c>
      <c r="I656">
        <v>0</v>
      </c>
      <c r="J656">
        <v>2</v>
      </c>
      <c r="K656">
        <v>241</v>
      </c>
      <c r="L656">
        <v>68</v>
      </c>
      <c r="M656">
        <v>15.77</v>
      </c>
      <c r="N656">
        <v>0</v>
      </c>
      <c r="O656">
        <v>1.24</v>
      </c>
      <c r="P656">
        <v>0</v>
      </c>
      <c r="Q656">
        <v>10.37</v>
      </c>
      <c r="R656">
        <v>0</v>
      </c>
      <c r="S656">
        <v>0.83</v>
      </c>
      <c r="T656">
        <v>28.21</v>
      </c>
      <c r="U656">
        <v>71.790000000000006</v>
      </c>
    </row>
    <row r="657" spans="1:21" hidden="1" x14ac:dyDescent="0.25">
      <c r="A657" t="s">
        <v>16</v>
      </c>
      <c r="B657" t="s">
        <v>74</v>
      </c>
      <c r="C657">
        <v>22</v>
      </c>
      <c r="D657">
        <v>89</v>
      </c>
      <c r="E657">
        <v>1</v>
      </c>
      <c r="F657">
        <v>3</v>
      </c>
      <c r="G657">
        <v>0</v>
      </c>
      <c r="H657">
        <v>1</v>
      </c>
      <c r="I657">
        <v>0</v>
      </c>
      <c r="J657">
        <v>0</v>
      </c>
      <c r="K657">
        <v>462</v>
      </c>
      <c r="L657">
        <v>94</v>
      </c>
      <c r="M657">
        <v>19.260000000000002</v>
      </c>
      <c r="N657">
        <v>0.22</v>
      </c>
      <c r="O657">
        <v>0.65</v>
      </c>
      <c r="P657">
        <v>0</v>
      </c>
      <c r="Q657">
        <v>0.22</v>
      </c>
      <c r="R657">
        <v>0</v>
      </c>
      <c r="S657">
        <v>0</v>
      </c>
      <c r="T657">
        <v>20.350000000000001</v>
      </c>
      <c r="U657">
        <v>79.650000000000006</v>
      </c>
    </row>
    <row r="658" spans="1:21" hidden="1" x14ac:dyDescent="0.25">
      <c r="A658" t="s">
        <v>16</v>
      </c>
      <c r="B658" t="s">
        <v>74</v>
      </c>
      <c r="C658">
        <v>22</v>
      </c>
      <c r="D658">
        <v>116</v>
      </c>
      <c r="E658">
        <v>4</v>
      </c>
      <c r="F658">
        <v>1</v>
      </c>
      <c r="G658">
        <v>5</v>
      </c>
      <c r="H658">
        <v>1</v>
      </c>
      <c r="I658">
        <v>0</v>
      </c>
      <c r="J658">
        <v>0</v>
      </c>
      <c r="K658">
        <v>484</v>
      </c>
      <c r="L658">
        <v>127</v>
      </c>
      <c r="M658">
        <v>23.97</v>
      </c>
      <c r="N658">
        <v>0.83</v>
      </c>
      <c r="O658">
        <v>0.21</v>
      </c>
      <c r="P658">
        <v>1.03</v>
      </c>
      <c r="Q658">
        <v>0.21</v>
      </c>
      <c r="R658">
        <v>0</v>
      </c>
      <c r="S658">
        <v>0</v>
      </c>
      <c r="T658">
        <v>26.25</v>
      </c>
      <c r="U658">
        <v>73.75</v>
      </c>
    </row>
    <row r="659" spans="1:21" hidden="1" x14ac:dyDescent="0.25">
      <c r="A659" t="s">
        <v>16</v>
      </c>
      <c r="B659" t="s">
        <v>74</v>
      </c>
      <c r="C659">
        <v>22</v>
      </c>
      <c r="D659">
        <v>55</v>
      </c>
      <c r="E659">
        <v>2</v>
      </c>
      <c r="F659">
        <v>1</v>
      </c>
      <c r="G659">
        <v>0</v>
      </c>
      <c r="H659">
        <v>1</v>
      </c>
      <c r="I659">
        <v>0</v>
      </c>
      <c r="J659">
        <v>0</v>
      </c>
      <c r="K659">
        <v>462</v>
      </c>
      <c r="L659">
        <v>59</v>
      </c>
      <c r="M659">
        <v>11.9</v>
      </c>
      <c r="N659">
        <v>0.43</v>
      </c>
      <c r="O659">
        <v>0.22</v>
      </c>
      <c r="P659">
        <v>0</v>
      </c>
      <c r="Q659">
        <v>0.22</v>
      </c>
      <c r="R659">
        <v>0</v>
      </c>
      <c r="S659">
        <v>0</v>
      </c>
      <c r="T659">
        <v>12.77</v>
      </c>
      <c r="U659">
        <v>87.23</v>
      </c>
    </row>
    <row r="660" spans="1:21" hidden="1" x14ac:dyDescent="0.25">
      <c r="A660" t="s">
        <v>16</v>
      </c>
      <c r="B660" t="s">
        <v>78</v>
      </c>
      <c r="C660">
        <v>5</v>
      </c>
      <c r="D660">
        <v>19</v>
      </c>
      <c r="E660">
        <v>0</v>
      </c>
      <c r="F660">
        <v>0</v>
      </c>
      <c r="G660">
        <v>0</v>
      </c>
      <c r="H660">
        <v>1</v>
      </c>
      <c r="I660">
        <v>0</v>
      </c>
      <c r="J660">
        <v>0</v>
      </c>
      <c r="K660">
        <v>110</v>
      </c>
      <c r="L660">
        <v>20</v>
      </c>
      <c r="M660">
        <v>17.27</v>
      </c>
      <c r="N660">
        <v>0</v>
      </c>
      <c r="O660">
        <v>0</v>
      </c>
      <c r="P660">
        <v>0</v>
      </c>
      <c r="Q660">
        <v>0.91</v>
      </c>
      <c r="R660">
        <v>0</v>
      </c>
      <c r="S660">
        <v>0</v>
      </c>
      <c r="T660">
        <v>18.18</v>
      </c>
      <c r="U660">
        <v>81.819999999999993</v>
      </c>
    </row>
    <row r="661" spans="1:21" hidden="1" x14ac:dyDescent="0.25">
      <c r="A661" t="s">
        <v>16</v>
      </c>
      <c r="B661" t="s">
        <v>78</v>
      </c>
      <c r="C661">
        <v>5</v>
      </c>
      <c r="D661">
        <v>30</v>
      </c>
      <c r="E661">
        <v>9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114</v>
      </c>
      <c r="L661">
        <v>39</v>
      </c>
      <c r="M661">
        <v>26.32</v>
      </c>
      <c r="N661">
        <v>7.89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34.21</v>
      </c>
      <c r="U661">
        <v>65.790000000000006</v>
      </c>
    </row>
    <row r="662" spans="1:21" hidden="1" x14ac:dyDescent="0.25">
      <c r="A662" t="s">
        <v>16</v>
      </c>
      <c r="B662" t="s">
        <v>78</v>
      </c>
      <c r="C662">
        <v>5</v>
      </c>
      <c r="D662">
        <v>6</v>
      </c>
      <c r="E662">
        <v>0</v>
      </c>
      <c r="F662">
        <v>0</v>
      </c>
      <c r="G662">
        <v>0</v>
      </c>
      <c r="H662">
        <v>6</v>
      </c>
      <c r="I662">
        <v>0</v>
      </c>
      <c r="J662">
        <v>0</v>
      </c>
      <c r="K662">
        <v>110</v>
      </c>
      <c r="L662">
        <v>12</v>
      </c>
      <c r="M662">
        <v>5.45</v>
      </c>
      <c r="N662">
        <v>0</v>
      </c>
      <c r="O662">
        <v>0</v>
      </c>
      <c r="P662">
        <v>0</v>
      </c>
      <c r="Q662">
        <v>5.45</v>
      </c>
      <c r="R662">
        <v>0</v>
      </c>
      <c r="S662">
        <v>0</v>
      </c>
      <c r="T662">
        <v>10.9</v>
      </c>
      <c r="U662">
        <v>89.1</v>
      </c>
    </row>
    <row r="663" spans="1:21" hidden="1" x14ac:dyDescent="0.25">
      <c r="A663" t="s">
        <v>16</v>
      </c>
      <c r="B663" t="s">
        <v>111</v>
      </c>
      <c r="C663">
        <v>12</v>
      </c>
      <c r="D663">
        <v>69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21</v>
      </c>
      <c r="K663">
        <v>252</v>
      </c>
      <c r="L663">
        <v>90</v>
      </c>
      <c r="M663">
        <v>27.38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8.33</v>
      </c>
      <c r="T663">
        <v>35.71</v>
      </c>
      <c r="U663">
        <v>64.290000000000006</v>
      </c>
    </row>
    <row r="664" spans="1:21" hidden="1" x14ac:dyDescent="0.25">
      <c r="A664" t="s">
        <v>16</v>
      </c>
      <c r="B664" t="s">
        <v>111</v>
      </c>
      <c r="C664">
        <v>12</v>
      </c>
      <c r="D664">
        <v>65</v>
      </c>
      <c r="E664">
        <v>0</v>
      </c>
      <c r="F664">
        <v>0</v>
      </c>
      <c r="G664">
        <v>0</v>
      </c>
      <c r="H664">
        <v>1</v>
      </c>
      <c r="I664">
        <v>0</v>
      </c>
      <c r="J664">
        <v>22</v>
      </c>
      <c r="K664">
        <v>264</v>
      </c>
      <c r="L664">
        <v>88</v>
      </c>
      <c r="M664">
        <v>24.62</v>
      </c>
      <c r="N664">
        <v>0</v>
      </c>
      <c r="O664">
        <v>0</v>
      </c>
      <c r="P664">
        <v>0</v>
      </c>
      <c r="Q664">
        <v>0.38</v>
      </c>
      <c r="R664">
        <v>0</v>
      </c>
      <c r="S664">
        <v>8.33</v>
      </c>
      <c r="T664">
        <v>33.33</v>
      </c>
      <c r="U664">
        <v>66.67</v>
      </c>
    </row>
    <row r="665" spans="1:21" hidden="1" x14ac:dyDescent="0.25">
      <c r="A665" t="s">
        <v>16</v>
      </c>
      <c r="B665" t="s">
        <v>111</v>
      </c>
      <c r="C665">
        <v>12</v>
      </c>
      <c r="D665">
        <v>28</v>
      </c>
      <c r="E665">
        <v>0</v>
      </c>
      <c r="F665">
        <v>1</v>
      </c>
      <c r="G665">
        <v>0</v>
      </c>
      <c r="H665">
        <v>0</v>
      </c>
      <c r="I665">
        <v>0</v>
      </c>
      <c r="J665">
        <v>21</v>
      </c>
      <c r="K665">
        <v>252</v>
      </c>
      <c r="L665">
        <v>50</v>
      </c>
      <c r="M665">
        <v>11.11</v>
      </c>
      <c r="N665">
        <v>0</v>
      </c>
      <c r="O665">
        <v>0.4</v>
      </c>
      <c r="P665">
        <v>0</v>
      </c>
      <c r="Q665">
        <v>0</v>
      </c>
      <c r="R665">
        <v>0</v>
      </c>
      <c r="S665">
        <v>8.33</v>
      </c>
      <c r="T665">
        <v>19.84</v>
      </c>
      <c r="U665">
        <v>80.16</v>
      </c>
    </row>
    <row r="666" spans="1:21" hidden="1" x14ac:dyDescent="0.25">
      <c r="A666" t="s">
        <v>16</v>
      </c>
      <c r="B666" t="s">
        <v>148</v>
      </c>
      <c r="C666">
        <v>1</v>
      </c>
      <c r="D666">
        <v>1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21</v>
      </c>
      <c r="L666">
        <v>1</v>
      </c>
      <c r="M666">
        <v>4.76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4.76</v>
      </c>
      <c r="U666">
        <v>95.24</v>
      </c>
    </row>
    <row r="667" spans="1:21" hidden="1" x14ac:dyDescent="0.25">
      <c r="A667" t="s">
        <v>16</v>
      </c>
      <c r="B667" t="s">
        <v>148</v>
      </c>
      <c r="C667">
        <v>1</v>
      </c>
      <c r="D667">
        <v>9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22</v>
      </c>
      <c r="L667">
        <v>9</v>
      </c>
      <c r="M667">
        <v>40.909999999999997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40.909999999999997</v>
      </c>
      <c r="U667">
        <v>59.09</v>
      </c>
    </row>
    <row r="668" spans="1:21" hidden="1" x14ac:dyDescent="0.25">
      <c r="A668" t="s">
        <v>16</v>
      </c>
      <c r="B668" t="s">
        <v>148</v>
      </c>
      <c r="C668">
        <v>1</v>
      </c>
      <c r="D668">
        <v>5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21</v>
      </c>
      <c r="L668">
        <v>5</v>
      </c>
      <c r="M668">
        <v>23.81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23.81</v>
      </c>
      <c r="U668">
        <v>76.19</v>
      </c>
    </row>
    <row r="669" spans="1:21" hidden="1" x14ac:dyDescent="0.25">
      <c r="A669" t="s">
        <v>16</v>
      </c>
      <c r="B669" t="s">
        <v>211</v>
      </c>
      <c r="C669">
        <v>2</v>
      </c>
      <c r="D669">
        <v>11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42</v>
      </c>
      <c r="L669">
        <v>11</v>
      </c>
      <c r="M669">
        <v>26.19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26.19</v>
      </c>
      <c r="U669">
        <v>73.81</v>
      </c>
    </row>
    <row r="670" spans="1:21" hidden="1" x14ac:dyDescent="0.25">
      <c r="A670" t="s">
        <v>16</v>
      </c>
      <c r="B670" t="s">
        <v>211</v>
      </c>
      <c r="C670">
        <v>2</v>
      </c>
      <c r="D670">
        <v>5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44</v>
      </c>
      <c r="L670">
        <v>5</v>
      </c>
      <c r="M670">
        <v>11.36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11.36</v>
      </c>
      <c r="U670">
        <v>88.64</v>
      </c>
    </row>
    <row r="671" spans="1:21" hidden="1" x14ac:dyDescent="0.25">
      <c r="A671" t="s">
        <v>16</v>
      </c>
      <c r="B671" t="s">
        <v>211</v>
      </c>
      <c r="C671">
        <v>2</v>
      </c>
      <c r="D671">
        <v>9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42</v>
      </c>
      <c r="L671">
        <v>9</v>
      </c>
      <c r="M671">
        <v>21.43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21.43</v>
      </c>
      <c r="U671">
        <v>78.569999999999993</v>
      </c>
    </row>
    <row r="672" spans="1:21" hidden="1" x14ac:dyDescent="0.25">
      <c r="A672" t="s">
        <v>16</v>
      </c>
      <c r="B672" t="s">
        <v>226</v>
      </c>
      <c r="C672">
        <v>1</v>
      </c>
      <c r="D672">
        <v>5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21</v>
      </c>
      <c r="L672">
        <v>5</v>
      </c>
      <c r="M672">
        <v>23.81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23.81</v>
      </c>
      <c r="U672">
        <v>76.19</v>
      </c>
    </row>
    <row r="673" spans="1:21" hidden="1" x14ac:dyDescent="0.25">
      <c r="A673" t="s">
        <v>16</v>
      </c>
      <c r="B673" t="s">
        <v>226</v>
      </c>
      <c r="C673">
        <v>1</v>
      </c>
      <c r="D673">
        <v>6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22</v>
      </c>
      <c r="L673">
        <v>6</v>
      </c>
      <c r="M673">
        <v>27.27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27.27</v>
      </c>
      <c r="U673">
        <v>72.73</v>
      </c>
    </row>
    <row r="674" spans="1:21" hidden="1" x14ac:dyDescent="0.25">
      <c r="A674" t="s">
        <v>16</v>
      </c>
      <c r="B674" t="s">
        <v>226</v>
      </c>
      <c r="C674">
        <v>1</v>
      </c>
      <c r="D674">
        <v>3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21</v>
      </c>
      <c r="L674">
        <v>3</v>
      </c>
      <c r="M674">
        <v>14.29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14.29</v>
      </c>
      <c r="U674">
        <v>85.71</v>
      </c>
    </row>
    <row r="675" spans="1:21" hidden="1" x14ac:dyDescent="0.25">
      <c r="A675" t="s">
        <v>16</v>
      </c>
      <c r="B675" t="s">
        <v>237</v>
      </c>
      <c r="C675">
        <v>1</v>
      </c>
      <c r="D675">
        <v>7</v>
      </c>
      <c r="E675">
        <v>0</v>
      </c>
      <c r="F675">
        <v>0</v>
      </c>
      <c r="G675">
        <v>0</v>
      </c>
      <c r="H675">
        <v>8</v>
      </c>
      <c r="I675">
        <v>0</v>
      </c>
      <c r="J675">
        <v>0</v>
      </c>
      <c r="K675">
        <v>21</v>
      </c>
      <c r="L675">
        <v>15</v>
      </c>
      <c r="M675">
        <v>33.33</v>
      </c>
      <c r="N675">
        <v>0</v>
      </c>
      <c r="O675">
        <v>0</v>
      </c>
      <c r="P675">
        <v>0</v>
      </c>
      <c r="Q675">
        <v>38.1</v>
      </c>
      <c r="R675">
        <v>0</v>
      </c>
      <c r="S675">
        <v>0</v>
      </c>
      <c r="T675">
        <v>71.430000000000007</v>
      </c>
      <c r="U675">
        <v>28.57</v>
      </c>
    </row>
    <row r="676" spans="1:21" hidden="1" x14ac:dyDescent="0.25">
      <c r="A676" t="s">
        <v>16</v>
      </c>
      <c r="B676" t="s">
        <v>237</v>
      </c>
      <c r="C676">
        <v>1</v>
      </c>
      <c r="D676">
        <v>5</v>
      </c>
      <c r="E676">
        <v>0</v>
      </c>
      <c r="F676">
        <v>0</v>
      </c>
      <c r="G676">
        <v>0</v>
      </c>
      <c r="H676">
        <v>7</v>
      </c>
      <c r="I676">
        <v>0</v>
      </c>
      <c r="J676">
        <v>0</v>
      </c>
      <c r="K676">
        <v>22</v>
      </c>
      <c r="L676">
        <v>12</v>
      </c>
      <c r="M676">
        <v>22.73</v>
      </c>
      <c r="N676">
        <v>0</v>
      </c>
      <c r="O676">
        <v>0</v>
      </c>
      <c r="P676">
        <v>0</v>
      </c>
      <c r="Q676">
        <v>31.82</v>
      </c>
      <c r="R676">
        <v>0</v>
      </c>
      <c r="S676">
        <v>0</v>
      </c>
      <c r="T676">
        <v>54.55</v>
      </c>
      <c r="U676">
        <v>45.45</v>
      </c>
    </row>
    <row r="677" spans="1:21" hidden="1" x14ac:dyDescent="0.25">
      <c r="A677" t="s">
        <v>16</v>
      </c>
      <c r="B677" t="s">
        <v>237</v>
      </c>
      <c r="C677">
        <v>1</v>
      </c>
      <c r="D677">
        <v>3</v>
      </c>
      <c r="E677">
        <v>0</v>
      </c>
      <c r="F677">
        <v>0</v>
      </c>
      <c r="G677">
        <v>0</v>
      </c>
      <c r="H677">
        <v>7</v>
      </c>
      <c r="I677">
        <v>0</v>
      </c>
      <c r="J677">
        <v>0</v>
      </c>
      <c r="K677">
        <v>21</v>
      </c>
      <c r="L677">
        <v>10</v>
      </c>
      <c r="M677">
        <v>14.29</v>
      </c>
      <c r="N677">
        <v>0</v>
      </c>
      <c r="O677">
        <v>0</v>
      </c>
      <c r="P677">
        <v>0</v>
      </c>
      <c r="Q677">
        <v>33.33</v>
      </c>
      <c r="R677">
        <v>0</v>
      </c>
      <c r="S677">
        <v>0</v>
      </c>
      <c r="T677">
        <v>47.62</v>
      </c>
      <c r="U677">
        <v>52.38</v>
      </c>
    </row>
    <row r="678" spans="1:21" x14ac:dyDescent="0.25">
      <c r="A678" t="s">
        <v>16</v>
      </c>
      <c r="C678">
        <f>SUM(C648:C677)/3</f>
        <v>72</v>
      </c>
      <c r="D678">
        <f t="shared" ref="D678:L678" si="30">SUM(D648:D677)</f>
        <v>859</v>
      </c>
      <c r="E678">
        <f t="shared" si="30"/>
        <v>74</v>
      </c>
      <c r="F678">
        <f t="shared" si="30"/>
        <v>9</v>
      </c>
      <c r="G678">
        <f t="shared" si="30"/>
        <v>13</v>
      </c>
      <c r="H678">
        <f t="shared" si="30"/>
        <v>114</v>
      </c>
      <c r="I678">
        <f t="shared" si="30"/>
        <v>0</v>
      </c>
      <c r="J678">
        <f t="shared" si="30"/>
        <v>182</v>
      </c>
      <c r="K678">
        <f t="shared" si="30"/>
        <v>4650</v>
      </c>
      <c r="L678">
        <f t="shared" si="30"/>
        <v>1251</v>
      </c>
      <c r="M678" s="1">
        <f>D678*100/$K678</f>
        <v>18.473118279569892</v>
      </c>
      <c r="N678" s="1">
        <f t="shared" ref="N678:S679" si="31">E678*100/$K678</f>
        <v>1.5913978494623655</v>
      </c>
      <c r="O678" s="1">
        <f t="shared" si="31"/>
        <v>0.19354838709677419</v>
      </c>
      <c r="P678" s="1">
        <f t="shared" si="31"/>
        <v>0.27956989247311825</v>
      </c>
      <c r="Q678" s="1">
        <f t="shared" si="31"/>
        <v>2.4516129032258065</v>
      </c>
      <c r="R678" s="1">
        <f t="shared" si="31"/>
        <v>0</v>
      </c>
      <c r="S678" s="1">
        <f t="shared" si="31"/>
        <v>3.913978494623656</v>
      </c>
      <c r="T678" s="1">
        <f>SUM(M678:S678)</f>
        <v>26.903225806451616</v>
      </c>
      <c r="U678" s="1">
        <f>100-T678</f>
        <v>73.096774193548384</v>
      </c>
    </row>
    <row r="679" spans="1:21" s="4" customFormat="1" x14ac:dyDescent="0.25">
      <c r="A679" s="4" t="s">
        <v>239</v>
      </c>
      <c r="C679" s="5">
        <f>C49+C86+C99+C160+C214+C236+C279+C292+C335+C390+C424+C455+C558+C622+C647+C678</f>
        <v>2272.3333333333335</v>
      </c>
      <c r="D679" s="5">
        <f t="shared" ref="D679:L679" si="32">D49+D86+D99+D160+D214+D236+D279+D292+D335+D390+D424+D455+D558+D622+D647+D678</f>
        <v>28018</v>
      </c>
      <c r="E679" s="5">
        <f t="shared" si="32"/>
        <v>4715</v>
      </c>
      <c r="F679" s="5">
        <f t="shared" si="32"/>
        <v>1541</v>
      </c>
      <c r="G679" s="5">
        <f t="shared" si="32"/>
        <v>2273</v>
      </c>
      <c r="H679" s="5">
        <f t="shared" si="32"/>
        <v>1599</v>
      </c>
      <c r="I679" s="5">
        <f t="shared" si="32"/>
        <v>0</v>
      </c>
      <c r="J679" s="5">
        <f t="shared" si="32"/>
        <v>2175</v>
      </c>
      <c r="K679" s="5">
        <f t="shared" si="32"/>
        <v>160880</v>
      </c>
      <c r="L679" s="5">
        <f t="shared" si="32"/>
        <v>40321</v>
      </c>
      <c r="M679" s="6">
        <f>D679*100/$K679</f>
        <v>17.41546494281452</v>
      </c>
      <c r="N679" s="6">
        <f t="shared" si="31"/>
        <v>2.9307558428642468</v>
      </c>
      <c r="O679" s="6">
        <f t="shared" si="31"/>
        <v>0.957856787667827</v>
      </c>
      <c r="P679" s="6">
        <f t="shared" si="31"/>
        <v>1.4128543013426156</v>
      </c>
      <c r="Q679" s="6">
        <f t="shared" si="31"/>
        <v>0.9939085032322228</v>
      </c>
      <c r="R679" s="6">
        <f t="shared" si="31"/>
        <v>0</v>
      </c>
      <c r="S679" s="6">
        <f t="shared" si="31"/>
        <v>1.3519393336648433</v>
      </c>
      <c r="T679" s="6">
        <f>SUM(M679:S679)</f>
        <v>25.062779711586277</v>
      </c>
      <c r="U679" s="6">
        <f>100-T679</f>
        <v>74.937220288413727</v>
      </c>
    </row>
    <row r="680" spans="1:21" hidden="1" x14ac:dyDescent="0.25">
      <c r="A680" t="s">
        <v>240</v>
      </c>
      <c r="B680" t="s">
        <v>241</v>
      </c>
      <c r="C680">
        <v>7</v>
      </c>
      <c r="D680">
        <v>38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147</v>
      </c>
      <c r="L680">
        <v>38</v>
      </c>
      <c r="M680">
        <v>25.85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25.85</v>
      </c>
      <c r="U680">
        <v>74.150000000000006</v>
      </c>
    </row>
    <row r="681" spans="1:21" hidden="1" x14ac:dyDescent="0.25">
      <c r="A681" t="s">
        <v>240</v>
      </c>
      <c r="B681" t="s">
        <v>241</v>
      </c>
      <c r="C681">
        <v>7</v>
      </c>
      <c r="D681">
        <v>14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154</v>
      </c>
      <c r="L681">
        <v>14</v>
      </c>
      <c r="M681">
        <v>9.09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9.09</v>
      </c>
      <c r="U681">
        <v>90.91</v>
      </c>
    </row>
    <row r="682" spans="1:21" hidden="1" x14ac:dyDescent="0.25">
      <c r="A682" t="s">
        <v>240</v>
      </c>
      <c r="B682" t="s">
        <v>241</v>
      </c>
      <c r="C682">
        <v>7</v>
      </c>
      <c r="D682">
        <v>21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147</v>
      </c>
      <c r="L682">
        <v>21</v>
      </c>
      <c r="M682">
        <v>14.29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14.29</v>
      </c>
      <c r="U682">
        <v>85.71</v>
      </c>
    </row>
    <row r="683" spans="1:21" hidden="1" x14ac:dyDescent="0.25">
      <c r="A683" t="s">
        <v>240</v>
      </c>
      <c r="B683" t="s">
        <v>242</v>
      </c>
      <c r="C683">
        <v>4</v>
      </c>
      <c r="D683">
        <v>12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84</v>
      </c>
      <c r="L683">
        <v>12</v>
      </c>
      <c r="M683">
        <v>14.29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14.29</v>
      </c>
      <c r="U683">
        <v>85.71</v>
      </c>
    </row>
    <row r="684" spans="1:21" hidden="1" x14ac:dyDescent="0.25">
      <c r="A684" t="s">
        <v>240</v>
      </c>
      <c r="B684" t="s">
        <v>242</v>
      </c>
      <c r="C684">
        <v>4</v>
      </c>
      <c r="D684">
        <v>21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88</v>
      </c>
      <c r="L684">
        <v>21</v>
      </c>
      <c r="M684">
        <v>23.86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23.86</v>
      </c>
      <c r="U684">
        <v>76.14</v>
      </c>
    </row>
    <row r="685" spans="1:21" hidden="1" x14ac:dyDescent="0.25">
      <c r="A685" t="s">
        <v>240</v>
      </c>
      <c r="B685" t="s">
        <v>242</v>
      </c>
      <c r="C685">
        <v>4</v>
      </c>
      <c r="D685">
        <v>7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84</v>
      </c>
      <c r="L685">
        <v>7</v>
      </c>
      <c r="M685">
        <v>8.33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8.33</v>
      </c>
      <c r="U685">
        <v>91.67</v>
      </c>
    </row>
    <row r="686" spans="1:21" hidden="1" x14ac:dyDescent="0.25">
      <c r="A686" t="s">
        <v>240</v>
      </c>
      <c r="B686" t="s">
        <v>243</v>
      </c>
      <c r="C686">
        <v>5</v>
      </c>
      <c r="D686">
        <v>17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105</v>
      </c>
      <c r="L686">
        <v>17</v>
      </c>
      <c r="M686">
        <v>16.190000000000001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16.190000000000001</v>
      </c>
      <c r="U686">
        <v>83.81</v>
      </c>
    </row>
    <row r="687" spans="1:21" hidden="1" x14ac:dyDescent="0.25">
      <c r="A687" t="s">
        <v>240</v>
      </c>
      <c r="B687" t="s">
        <v>243</v>
      </c>
      <c r="C687">
        <v>5</v>
      </c>
      <c r="D687">
        <v>23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110</v>
      </c>
      <c r="L687">
        <v>23</v>
      </c>
      <c r="M687">
        <v>20.91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20.91</v>
      </c>
      <c r="U687">
        <v>79.09</v>
      </c>
    </row>
    <row r="688" spans="1:21" hidden="1" x14ac:dyDescent="0.25">
      <c r="A688" t="s">
        <v>240</v>
      </c>
      <c r="B688" t="s">
        <v>243</v>
      </c>
      <c r="C688">
        <v>5</v>
      </c>
      <c r="D688">
        <v>12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105</v>
      </c>
      <c r="L688">
        <v>12</v>
      </c>
      <c r="M688">
        <v>11.43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11.43</v>
      </c>
      <c r="U688">
        <v>88.57</v>
      </c>
    </row>
    <row r="689" spans="1:21" hidden="1" x14ac:dyDescent="0.25">
      <c r="A689" t="s">
        <v>240</v>
      </c>
      <c r="B689" t="s">
        <v>244</v>
      </c>
      <c r="C689">
        <v>1</v>
      </c>
      <c r="D689">
        <v>7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21</v>
      </c>
      <c r="L689">
        <v>7</v>
      </c>
      <c r="M689">
        <v>33.33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33.33</v>
      </c>
      <c r="U689">
        <v>66.67</v>
      </c>
    </row>
    <row r="690" spans="1:21" hidden="1" x14ac:dyDescent="0.25">
      <c r="A690" t="s">
        <v>240</v>
      </c>
      <c r="B690" t="s">
        <v>244</v>
      </c>
      <c r="C690">
        <v>1</v>
      </c>
      <c r="D690">
        <v>6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22</v>
      </c>
      <c r="L690">
        <v>6</v>
      </c>
      <c r="M690">
        <v>27.27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27.27</v>
      </c>
      <c r="U690">
        <v>72.73</v>
      </c>
    </row>
    <row r="691" spans="1:21" hidden="1" x14ac:dyDescent="0.25">
      <c r="A691" t="s">
        <v>240</v>
      </c>
      <c r="B691" t="s">
        <v>244</v>
      </c>
      <c r="C691">
        <v>1</v>
      </c>
      <c r="D691">
        <v>2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21</v>
      </c>
      <c r="L691">
        <v>2</v>
      </c>
      <c r="M691">
        <v>9.52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9.52</v>
      </c>
      <c r="U691">
        <v>90.48</v>
      </c>
    </row>
    <row r="692" spans="1:21" hidden="1" x14ac:dyDescent="0.25">
      <c r="A692" t="s">
        <v>240</v>
      </c>
      <c r="B692" t="s">
        <v>245</v>
      </c>
      <c r="C692">
        <v>4</v>
      </c>
      <c r="D692">
        <v>24</v>
      </c>
      <c r="E692">
        <v>0</v>
      </c>
      <c r="F692">
        <v>4</v>
      </c>
      <c r="G692">
        <v>0</v>
      </c>
      <c r="H692">
        <v>0</v>
      </c>
      <c r="I692">
        <v>0</v>
      </c>
      <c r="J692">
        <v>0</v>
      </c>
      <c r="K692">
        <v>84</v>
      </c>
      <c r="L692">
        <v>28</v>
      </c>
      <c r="M692">
        <v>28.57</v>
      </c>
      <c r="N692">
        <v>0</v>
      </c>
      <c r="O692">
        <v>4.76</v>
      </c>
      <c r="P692">
        <v>0</v>
      </c>
      <c r="Q692">
        <v>0</v>
      </c>
      <c r="R692">
        <v>0</v>
      </c>
      <c r="S692">
        <v>0</v>
      </c>
      <c r="T692">
        <v>33.33</v>
      </c>
      <c r="U692">
        <v>66.67</v>
      </c>
    </row>
    <row r="693" spans="1:21" hidden="1" x14ac:dyDescent="0.25">
      <c r="A693" t="s">
        <v>240</v>
      </c>
      <c r="B693" t="s">
        <v>245</v>
      </c>
      <c r="C693">
        <v>4</v>
      </c>
      <c r="D693">
        <v>20</v>
      </c>
      <c r="E693">
        <v>0</v>
      </c>
      <c r="F693">
        <v>5</v>
      </c>
      <c r="G693">
        <v>0</v>
      </c>
      <c r="H693">
        <v>0</v>
      </c>
      <c r="I693">
        <v>0</v>
      </c>
      <c r="J693">
        <v>0</v>
      </c>
      <c r="K693">
        <v>88</v>
      </c>
      <c r="L693">
        <v>25</v>
      </c>
      <c r="M693">
        <v>22.73</v>
      </c>
      <c r="N693">
        <v>0</v>
      </c>
      <c r="O693">
        <v>5.68</v>
      </c>
      <c r="P693">
        <v>0</v>
      </c>
      <c r="Q693">
        <v>0</v>
      </c>
      <c r="R693">
        <v>0</v>
      </c>
      <c r="S693">
        <v>0</v>
      </c>
      <c r="T693">
        <v>28.41</v>
      </c>
      <c r="U693">
        <v>71.59</v>
      </c>
    </row>
    <row r="694" spans="1:21" hidden="1" x14ac:dyDescent="0.25">
      <c r="A694" t="s">
        <v>240</v>
      </c>
      <c r="B694" t="s">
        <v>245</v>
      </c>
      <c r="C694">
        <v>4</v>
      </c>
      <c r="D694">
        <v>8</v>
      </c>
      <c r="E694">
        <v>0</v>
      </c>
      <c r="F694">
        <v>6</v>
      </c>
      <c r="G694">
        <v>0</v>
      </c>
      <c r="H694">
        <v>1</v>
      </c>
      <c r="I694">
        <v>0</v>
      </c>
      <c r="J694">
        <v>0</v>
      </c>
      <c r="K694">
        <v>84</v>
      </c>
      <c r="L694">
        <v>15</v>
      </c>
      <c r="M694">
        <v>9.52</v>
      </c>
      <c r="N694">
        <v>0</v>
      </c>
      <c r="O694">
        <v>7.14</v>
      </c>
      <c r="P694">
        <v>0</v>
      </c>
      <c r="Q694">
        <v>1.19</v>
      </c>
      <c r="R694">
        <v>0</v>
      </c>
      <c r="S694">
        <v>0</v>
      </c>
      <c r="T694">
        <v>17.850000000000001</v>
      </c>
      <c r="U694">
        <v>82.15</v>
      </c>
    </row>
    <row r="695" spans="1:21" hidden="1" x14ac:dyDescent="0.25">
      <c r="A695" t="s">
        <v>240</v>
      </c>
      <c r="B695" t="s">
        <v>246</v>
      </c>
      <c r="C695">
        <v>1</v>
      </c>
      <c r="D695">
        <v>2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21</v>
      </c>
      <c r="L695">
        <v>2</v>
      </c>
      <c r="M695">
        <v>9.52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9.52</v>
      </c>
      <c r="U695">
        <v>90.48</v>
      </c>
    </row>
    <row r="696" spans="1:21" hidden="1" x14ac:dyDescent="0.25">
      <c r="A696" t="s">
        <v>240</v>
      </c>
      <c r="B696" t="s">
        <v>246</v>
      </c>
      <c r="C696">
        <v>1</v>
      </c>
      <c r="D696">
        <v>10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22</v>
      </c>
      <c r="L696">
        <v>10</v>
      </c>
      <c r="M696">
        <v>45.45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45.45</v>
      </c>
      <c r="U696">
        <v>54.55</v>
      </c>
    </row>
    <row r="697" spans="1:21" hidden="1" x14ac:dyDescent="0.25">
      <c r="A697" t="s">
        <v>240</v>
      </c>
      <c r="B697" t="s">
        <v>246</v>
      </c>
      <c r="C697">
        <v>1</v>
      </c>
      <c r="D697">
        <v>3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21</v>
      </c>
      <c r="L697">
        <v>3</v>
      </c>
      <c r="M697">
        <v>14.29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14.29</v>
      </c>
      <c r="U697">
        <v>85.71</v>
      </c>
    </row>
    <row r="698" spans="1:21" x14ac:dyDescent="0.25">
      <c r="A698" t="s">
        <v>240</v>
      </c>
      <c r="C698">
        <f>SUM(C680:C697)/3</f>
        <v>22</v>
      </c>
      <c r="D698">
        <f t="shared" ref="D698:L698" si="33">SUM(D680:D697)</f>
        <v>247</v>
      </c>
      <c r="E698">
        <f t="shared" si="33"/>
        <v>0</v>
      </c>
      <c r="F698">
        <f t="shared" si="33"/>
        <v>15</v>
      </c>
      <c r="G698">
        <f t="shared" si="33"/>
        <v>0</v>
      </c>
      <c r="H698">
        <f t="shared" si="33"/>
        <v>1</v>
      </c>
      <c r="I698">
        <f t="shared" si="33"/>
        <v>0</v>
      </c>
      <c r="J698">
        <f t="shared" si="33"/>
        <v>0</v>
      </c>
      <c r="K698">
        <f t="shared" si="33"/>
        <v>1408</v>
      </c>
      <c r="L698">
        <f t="shared" si="33"/>
        <v>263</v>
      </c>
      <c r="M698" s="1">
        <f>D698*100/$K698</f>
        <v>17.542613636363637</v>
      </c>
      <c r="N698" s="1">
        <f t="shared" ref="N698:S698" si="34">E698*100/$K698</f>
        <v>0</v>
      </c>
      <c r="O698" s="1">
        <f t="shared" si="34"/>
        <v>1.0653409090909092</v>
      </c>
      <c r="P698" s="1">
        <f t="shared" si="34"/>
        <v>0</v>
      </c>
      <c r="Q698" s="1">
        <f t="shared" si="34"/>
        <v>7.1022727272727279E-2</v>
      </c>
      <c r="R698" s="1">
        <f t="shared" si="34"/>
        <v>0</v>
      </c>
      <c r="S698" s="1">
        <f t="shared" si="34"/>
        <v>0</v>
      </c>
      <c r="T698" s="1">
        <f>SUM(M698:S698)</f>
        <v>18.678977272727273</v>
      </c>
      <c r="U698" s="1">
        <f>100-T698</f>
        <v>81.32102272727272</v>
      </c>
    </row>
    <row r="699" spans="1:21" hidden="1" x14ac:dyDescent="0.25">
      <c r="A699" t="s">
        <v>247</v>
      </c>
      <c r="B699" t="s">
        <v>248</v>
      </c>
      <c r="C699">
        <v>15</v>
      </c>
      <c r="D699">
        <v>79</v>
      </c>
      <c r="E699">
        <v>26</v>
      </c>
      <c r="F699">
        <v>4</v>
      </c>
      <c r="G699">
        <v>0</v>
      </c>
      <c r="H699">
        <v>3</v>
      </c>
      <c r="I699">
        <v>0</v>
      </c>
      <c r="J699">
        <v>0</v>
      </c>
      <c r="K699">
        <v>360</v>
      </c>
      <c r="L699">
        <v>112</v>
      </c>
      <c r="M699">
        <v>21.94</v>
      </c>
      <c r="N699">
        <v>7.22</v>
      </c>
      <c r="O699">
        <v>1.1100000000000001</v>
      </c>
      <c r="P699">
        <v>0</v>
      </c>
      <c r="Q699">
        <v>0.83</v>
      </c>
      <c r="R699">
        <v>0</v>
      </c>
      <c r="S699">
        <v>0</v>
      </c>
      <c r="T699">
        <v>31.1</v>
      </c>
      <c r="U699">
        <v>68.900000000000006</v>
      </c>
    </row>
    <row r="700" spans="1:21" hidden="1" x14ac:dyDescent="0.25">
      <c r="A700" t="s">
        <v>247</v>
      </c>
      <c r="B700" t="s">
        <v>248</v>
      </c>
      <c r="C700">
        <v>16</v>
      </c>
      <c r="D700">
        <v>91</v>
      </c>
      <c r="E700">
        <v>24</v>
      </c>
      <c r="F700">
        <v>3</v>
      </c>
      <c r="G700">
        <v>0</v>
      </c>
      <c r="H700">
        <v>0</v>
      </c>
      <c r="I700">
        <v>0</v>
      </c>
      <c r="J700">
        <v>0</v>
      </c>
      <c r="K700">
        <v>392</v>
      </c>
      <c r="L700">
        <v>118</v>
      </c>
      <c r="M700">
        <v>23.21</v>
      </c>
      <c r="N700">
        <v>6.12</v>
      </c>
      <c r="O700">
        <v>0.77</v>
      </c>
      <c r="P700">
        <v>0</v>
      </c>
      <c r="Q700">
        <v>0</v>
      </c>
      <c r="R700">
        <v>0</v>
      </c>
      <c r="S700">
        <v>0</v>
      </c>
      <c r="T700">
        <v>30.1</v>
      </c>
      <c r="U700">
        <v>69.900000000000006</v>
      </c>
    </row>
    <row r="701" spans="1:21" hidden="1" x14ac:dyDescent="0.25">
      <c r="A701" t="s">
        <v>247</v>
      </c>
      <c r="B701" t="s">
        <v>248</v>
      </c>
      <c r="C701">
        <v>16</v>
      </c>
      <c r="D701">
        <v>46</v>
      </c>
      <c r="E701">
        <v>5</v>
      </c>
      <c r="F701">
        <v>5</v>
      </c>
      <c r="G701">
        <v>0</v>
      </c>
      <c r="H701">
        <v>1</v>
      </c>
      <c r="I701">
        <v>0</v>
      </c>
      <c r="J701">
        <v>0</v>
      </c>
      <c r="K701">
        <v>386</v>
      </c>
      <c r="L701">
        <v>57</v>
      </c>
      <c r="M701">
        <v>11.92</v>
      </c>
      <c r="N701">
        <v>1.3</v>
      </c>
      <c r="O701">
        <v>1.3</v>
      </c>
      <c r="P701">
        <v>0</v>
      </c>
      <c r="Q701">
        <v>0.26</v>
      </c>
      <c r="R701">
        <v>0</v>
      </c>
      <c r="S701">
        <v>0</v>
      </c>
      <c r="T701">
        <v>14.78</v>
      </c>
      <c r="U701">
        <v>85.22</v>
      </c>
    </row>
    <row r="702" spans="1:21" hidden="1" x14ac:dyDescent="0.25">
      <c r="A702" t="s">
        <v>247</v>
      </c>
      <c r="B702" t="s">
        <v>249</v>
      </c>
      <c r="C702">
        <v>15</v>
      </c>
      <c r="D702">
        <v>39</v>
      </c>
      <c r="E702">
        <v>17</v>
      </c>
      <c r="F702">
        <v>3</v>
      </c>
      <c r="G702">
        <v>21</v>
      </c>
      <c r="H702">
        <v>2</v>
      </c>
      <c r="I702">
        <v>0</v>
      </c>
      <c r="J702">
        <v>0</v>
      </c>
      <c r="K702">
        <v>350</v>
      </c>
      <c r="L702">
        <v>82</v>
      </c>
      <c r="M702">
        <v>11.14</v>
      </c>
      <c r="N702">
        <v>4.8600000000000003</v>
      </c>
      <c r="O702">
        <v>0.86</v>
      </c>
      <c r="P702">
        <v>6</v>
      </c>
      <c r="Q702">
        <v>0.56999999999999995</v>
      </c>
      <c r="R702">
        <v>0</v>
      </c>
      <c r="S702">
        <v>0</v>
      </c>
      <c r="T702">
        <v>23.43</v>
      </c>
      <c r="U702">
        <v>76.569999999999993</v>
      </c>
    </row>
    <row r="703" spans="1:21" hidden="1" x14ac:dyDescent="0.25">
      <c r="A703" t="s">
        <v>247</v>
      </c>
      <c r="B703" t="s">
        <v>249</v>
      </c>
      <c r="C703">
        <v>15</v>
      </c>
      <c r="D703">
        <v>107</v>
      </c>
      <c r="E703">
        <v>20</v>
      </c>
      <c r="F703">
        <v>2</v>
      </c>
      <c r="G703">
        <v>22</v>
      </c>
      <c r="H703">
        <v>0</v>
      </c>
      <c r="I703">
        <v>0</v>
      </c>
      <c r="J703">
        <v>0</v>
      </c>
      <c r="K703">
        <v>358</v>
      </c>
      <c r="L703">
        <v>151</v>
      </c>
      <c r="M703">
        <v>29.89</v>
      </c>
      <c r="N703">
        <v>5.59</v>
      </c>
      <c r="O703">
        <v>0.56000000000000005</v>
      </c>
      <c r="P703">
        <v>6.15</v>
      </c>
      <c r="Q703">
        <v>0</v>
      </c>
      <c r="R703">
        <v>0</v>
      </c>
      <c r="S703">
        <v>0</v>
      </c>
      <c r="T703">
        <v>42.19</v>
      </c>
      <c r="U703">
        <v>57.81</v>
      </c>
    </row>
    <row r="704" spans="1:21" hidden="1" x14ac:dyDescent="0.25">
      <c r="A704" t="s">
        <v>247</v>
      </c>
      <c r="B704" t="s">
        <v>249</v>
      </c>
      <c r="C704">
        <v>15</v>
      </c>
      <c r="D704">
        <v>66</v>
      </c>
      <c r="E704">
        <v>4</v>
      </c>
      <c r="F704">
        <v>3</v>
      </c>
      <c r="G704">
        <v>21</v>
      </c>
      <c r="H704">
        <v>3</v>
      </c>
      <c r="I704">
        <v>0</v>
      </c>
      <c r="J704">
        <v>0</v>
      </c>
      <c r="K704">
        <v>327</v>
      </c>
      <c r="L704">
        <v>97</v>
      </c>
      <c r="M704">
        <v>20.18</v>
      </c>
      <c r="N704">
        <v>1.22</v>
      </c>
      <c r="O704">
        <v>0.92</v>
      </c>
      <c r="P704">
        <v>6.42</v>
      </c>
      <c r="Q704">
        <v>0.92</v>
      </c>
      <c r="R704">
        <v>0</v>
      </c>
      <c r="S704">
        <v>0</v>
      </c>
      <c r="T704">
        <v>29.66</v>
      </c>
      <c r="U704">
        <v>70.34</v>
      </c>
    </row>
    <row r="705" spans="1:21" hidden="1" x14ac:dyDescent="0.25">
      <c r="A705" t="s">
        <v>247</v>
      </c>
      <c r="B705" t="s">
        <v>250</v>
      </c>
      <c r="C705">
        <v>6</v>
      </c>
      <c r="D705">
        <v>27</v>
      </c>
      <c r="E705">
        <v>26</v>
      </c>
      <c r="F705">
        <v>0</v>
      </c>
      <c r="G705">
        <v>0</v>
      </c>
      <c r="H705">
        <v>1</v>
      </c>
      <c r="I705">
        <v>0</v>
      </c>
      <c r="J705">
        <v>0</v>
      </c>
      <c r="K705">
        <v>131</v>
      </c>
      <c r="L705">
        <v>54</v>
      </c>
      <c r="M705">
        <v>20.61</v>
      </c>
      <c r="N705">
        <v>19.850000000000001</v>
      </c>
      <c r="O705">
        <v>0</v>
      </c>
      <c r="P705">
        <v>0</v>
      </c>
      <c r="Q705">
        <v>0.76</v>
      </c>
      <c r="R705">
        <v>0</v>
      </c>
      <c r="S705">
        <v>0</v>
      </c>
      <c r="T705">
        <v>41.22</v>
      </c>
      <c r="U705">
        <v>58.78</v>
      </c>
    </row>
    <row r="706" spans="1:21" hidden="1" x14ac:dyDescent="0.25">
      <c r="A706" t="s">
        <v>247</v>
      </c>
      <c r="B706" t="s">
        <v>250</v>
      </c>
      <c r="C706">
        <v>6</v>
      </c>
      <c r="D706">
        <v>22</v>
      </c>
      <c r="E706">
        <v>26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136</v>
      </c>
      <c r="L706">
        <v>48</v>
      </c>
      <c r="M706">
        <v>16.18</v>
      </c>
      <c r="N706">
        <v>19.12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35.299999999999997</v>
      </c>
      <c r="U706">
        <v>64.7</v>
      </c>
    </row>
    <row r="707" spans="1:21" hidden="1" x14ac:dyDescent="0.25">
      <c r="A707" t="s">
        <v>247</v>
      </c>
      <c r="B707" t="s">
        <v>250</v>
      </c>
      <c r="C707">
        <v>6</v>
      </c>
      <c r="D707">
        <v>2</v>
      </c>
      <c r="E707">
        <v>26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131</v>
      </c>
      <c r="L707">
        <v>28</v>
      </c>
      <c r="M707">
        <v>1.53</v>
      </c>
      <c r="N707">
        <v>19.850000000000001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21.38</v>
      </c>
      <c r="U707">
        <v>78.62</v>
      </c>
    </row>
    <row r="708" spans="1:21" hidden="1" x14ac:dyDescent="0.25">
      <c r="A708" t="s">
        <v>247</v>
      </c>
      <c r="B708" t="s">
        <v>251</v>
      </c>
      <c r="C708">
        <v>7</v>
      </c>
      <c r="D708">
        <v>34</v>
      </c>
      <c r="E708">
        <v>0</v>
      </c>
      <c r="F708">
        <v>3</v>
      </c>
      <c r="G708">
        <v>0</v>
      </c>
      <c r="H708">
        <v>1</v>
      </c>
      <c r="I708">
        <v>0</v>
      </c>
      <c r="J708">
        <v>0</v>
      </c>
      <c r="K708">
        <v>157</v>
      </c>
      <c r="L708">
        <v>38</v>
      </c>
      <c r="M708">
        <v>21.66</v>
      </c>
      <c r="N708">
        <v>0</v>
      </c>
      <c r="O708">
        <v>1.91</v>
      </c>
      <c r="P708">
        <v>0</v>
      </c>
      <c r="Q708">
        <v>0.64</v>
      </c>
      <c r="R708">
        <v>0</v>
      </c>
      <c r="S708">
        <v>0</v>
      </c>
      <c r="T708">
        <v>24.21</v>
      </c>
      <c r="U708">
        <v>75.790000000000006</v>
      </c>
    </row>
    <row r="709" spans="1:21" hidden="1" x14ac:dyDescent="0.25">
      <c r="A709" t="s">
        <v>247</v>
      </c>
      <c r="B709" t="s">
        <v>251</v>
      </c>
      <c r="C709">
        <v>7</v>
      </c>
      <c r="D709">
        <v>47</v>
      </c>
      <c r="E709">
        <v>0</v>
      </c>
      <c r="F709">
        <v>0</v>
      </c>
      <c r="G709">
        <v>0</v>
      </c>
      <c r="H709">
        <v>1</v>
      </c>
      <c r="I709">
        <v>0</v>
      </c>
      <c r="J709">
        <v>0</v>
      </c>
      <c r="K709">
        <v>162</v>
      </c>
      <c r="L709">
        <v>48</v>
      </c>
      <c r="M709">
        <v>29.01</v>
      </c>
      <c r="N709">
        <v>0</v>
      </c>
      <c r="O709">
        <v>0</v>
      </c>
      <c r="P709">
        <v>0</v>
      </c>
      <c r="Q709">
        <v>0.62</v>
      </c>
      <c r="R709">
        <v>0</v>
      </c>
      <c r="S709">
        <v>0</v>
      </c>
      <c r="T709">
        <v>29.63</v>
      </c>
      <c r="U709">
        <v>70.37</v>
      </c>
    </row>
    <row r="710" spans="1:21" hidden="1" x14ac:dyDescent="0.25">
      <c r="A710" t="s">
        <v>247</v>
      </c>
      <c r="B710" t="s">
        <v>251</v>
      </c>
      <c r="C710">
        <v>7</v>
      </c>
      <c r="D710">
        <v>18</v>
      </c>
      <c r="E710">
        <v>0</v>
      </c>
      <c r="F710">
        <v>1</v>
      </c>
      <c r="G710">
        <v>0</v>
      </c>
      <c r="H710">
        <v>0</v>
      </c>
      <c r="I710">
        <v>0</v>
      </c>
      <c r="J710">
        <v>0</v>
      </c>
      <c r="K710">
        <v>157</v>
      </c>
      <c r="L710">
        <v>19</v>
      </c>
      <c r="M710">
        <v>11.46</v>
      </c>
      <c r="N710">
        <v>0</v>
      </c>
      <c r="O710">
        <v>0.64</v>
      </c>
      <c r="P710">
        <v>0</v>
      </c>
      <c r="Q710">
        <v>0</v>
      </c>
      <c r="R710">
        <v>0</v>
      </c>
      <c r="S710">
        <v>0</v>
      </c>
      <c r="T710">
        <v>12.1</v>
      </c>
      <c r="U710">
        <v>87.9</v>
      </c>
    </row>
    <row r="711" spans="1:21" hidden="1" x14ac:dyDescent="0.25">
      <c r="A711" t="s">
        <v>247</v>
      </c>
      <c r="B711" t="s">
        <v>252</v>
      </c>
      <c r="C711">
        <v>1</v>
      </c>
      <c r="D711">
        <v>1</v>
      </c>
      <c r="E711">
        <v>0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21</v>
      </c>
      <c r="L711">
        <v>1</v>
      </c>
      <c r="M711">
        <v>4.76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4.76</v>
      </c>
      <c r="U711">
        <v>95.24</v>
      </c>
    </row>
    <row r="712" spans="1:21" hidden="1" x14ac:dyDescent="0.25">
      <c r="A712" t="s">
        <v>247</v>
      </c>
      <c r="B712" t="s">
        <v>252</v>
      </c>
      <c r="C712">
        <v>1</v>
      </c>
      <c r="D712">
        <v>10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22</v>
      </c>
      <c r="L712">
        <v>10</v>
      </c>
      <c r="M712">
        <v>45.45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45.45</v>
      </c>
      <c r="U712">
        <v>54.55</v>
      </c>
    </row>
    <row r="713" spans="1:21" hidden="1" x14ac:dyDescent="0.25">
      <c r="A713" t="s">
        <v>247</v>
      </c>
      <c r="B713" t="s">
        <v>252</v>
      </c>
      <c r="C713">
        <v>1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21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100</v>
      </c>
    </row>
    <row r="714" spans="1:21" x14ac:dyDescent="0.25">
      <c r="A714" t="s">
        <v>315</v>
      </c>
      <c r="C714" s="2">
        <f>SUM(C699:C713)/3</f>
        <v>44.666666666666664</v>
      </c>
      <c r="D714">
        <f t="shared" ref="D714:L714" si="35">SUM(D699:D713)</f>
        <v>589</v>
      </c>
      <c r="E714">
        <f t="shared" si="35"/>
        <v>174</v>
      </c>
      <c r="F714">
        <f t="shared" si="35"/>
        <v>24</v>
      </c>
      <c r="G714">
        <f t="shared" si="35"/>
        <v>64</v>
      </c>
      <c r="H714">
        <f t="shared" si="35"/>
        <v>12</v>
      </c>
      <c r="I714">
        <f t="shared" si="35"/>
        <v>0</v>
      </c>
      <c r="J714">
        <f t="shared" si="35"/>
        <v>0</v>
      </c>
      <c r="K714">
        <f t="shared" si="35"/>
        <v>3111</v>
      </c>
      <c r="L714">
        <f t="shared" si="35"/>
        <v>863</v>
      </c>
      <c r="M714" s="1">
        <f>D714*100/$K714</f>
        <v>18.932819029251046</v>
      </c>
      <c r="N714" s="1">
        <f t="shared" ref="N714:S714" si="36">E714*100/$K714</f>
        <v>5.5930568948891031</v>
      </c>
      <c r="O714" s="1">
        <f t="shared" si="36"/>
        <v>0.77145612343297976</v>
      </c>
      <c r="P714" s="1">
        <f t="shared" si="36"/>
        <v>2.0572163291546128</v>
      </c>
      <c r="Q714" s="1">
        <f t="shared" si="36"/>
        <v>0.38572806171648988</v>
      </c>
      <c r="R714" s="1">
        <f t="shared" si="36"/>
        <v>0</v>
      </c>
      <c r="S714" s="1">
        <f t="shared" si="36"/>
        <v>0</v>
      </c>
      <c r="T714" s="1">
        <f>SUM(M714:S714)</f>
        <v>27.74027643844423</v>
      </c>
      <c r="U714" s="1">
        <f>100-T714</f>
        <v>72.259723561555774</v>
      </c>
    </row>
    <row r="715" spans="1:21" hidden="1" x14ac:dyDescent="0.25">
      <c r="A715" t="s">
        <v>253</v>
      </c>
      <c r="B715" t="s">
        <v>254</v>
      </c>
      <c r="C715">
        <v>2</v>
      </c>
      <c r="D715">
        <v>19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42</v>
      </c>
      <c r="L715">
        <v>19</v>
      </c>
      <c r="M715">
        <v>45.24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45.24</v>
      </c>
      <c r="U715">
        <v>54.76</v>
      </c>
    </row>
    <row r="716" spans="1:21" hidden="1" x14ac:dyDescent="0.25">
      <c r="A716" t="s">
        <v>253</v>
      </c>
      <c r="B716" t="s">
        <v>255</v>
      </c>
      <c r="C716">
        <v>3</v>
      </c>
      <c r="D716">
        <v>21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78</v>
      </c>
      <c r="L716">
        <v>21</v>
      </c>
      <c r="M716">
        <v>26.92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26.92</v>
      </c>
      <c r="U716">
        <v>73.08</v>
      </c>
    </row>
    <row r="717" spans="1:21" hidden="1" x14ac:dyDescent="0.25">
      <c r="A717" t="s">
        <v>253</v>
      </c>
      <c r="B717" t="s">
        <v>255</v>
      </c>
      <c r="C717">
        <v>3</v>
      </c>
      <c r="D717">
        <v>17</v>
      </c>
      <c r="E717">
        <v>13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78</v>
      </c>
      <c r="L717">
        <v>30</v>
      </c>
      <c r="M717">
        <v>21.79</v>
      </c>
      <c r="N717">
        <v>16.670000000000002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38.46</v>
      </c>
      <c r="U717">
        <v>61.54</v>
      </c>
    </row>
    <row r="718" spans="1:21" hidden="1" x14ac:dyDescent="0.25">
      <c r="A718" t="s">
        <v>253</v>
      </c>
      <c r="B718" t="s">
        <v>255</v>
      </c>
      <c r="C718">
        <v>3</v>
      </c>
      <c r="D718">
        <v>12</v>
      </c>
      <c r="E718">
        <v>12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78</v>
      </c>
      <c r="L718">
        <v>24</v>
      </c>
      <c r="M718">
        <v>15.38</v>
      </c>
      <c r="N718">
        <v>15.38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30.76</v>
      </c>
      <c r="U718">
        <v>69.239999999999995</v>
      </c>
    </row>
    <row r="719" spans="1:21" hidden="1" x14ac:dyDescent="0.25">
      <c r="A719" t="s">
        <v>253</v>
      </c>
      <c r="B719" t="s">
        <v>256</v>
      </c>
      <c r="C719">
        <v>5</v>
      </c>
      <c r="D719">
        <v>22</v>
      </c>
      <c r="E719">
        <v>3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105</v>
      </c>
      <c r="L719">
        <v>25</v>
      </c>
      <c r="M719">
        <v>20.95</v>
      </c>
      <c r="N719">
        <v>2.86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23.81</v>
      </c>
      <c r="U719">
        <v>76.19</v>
      </c>
    </row>
    <row r="720" spans="1:21" hidden="1" x14ac:dyDescent="0.25">
      <c r="A720" t="s">
        <v>253</v>
      </c>
      <c r="B720" t="s">
        <v>256</v>
      </c>
      <c r="C720">
        <v>5</v>
      </c>
      <c r="D720">
        <v>8</v>
      </c>
      <c r="E720">
        <v>14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110</v>
      </c>
      <c r="L720">
        <v>22</v>
      </c>
      <c r="M720">
        <v>7.27</v>
      </c>
      <c r="N720">
        <v>12.73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20</v>
      </c>
      <c r="U720">
        <v>80</v>
      </c>
    </row>
    <row r="721" spans="1:21" hidden="1" x14ac:dyDescent="0.25">
      <c r="A721" t="s">
        <v>253</v>
      </c>
      <c r="B721" t="s">
        <v>256</v>
      </c>
      <c r="C721">
        <v>5</v>
      </c>
      <c r="D721">
        <v>27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105</v>
      </c>
      <c r="L721">
        <v>27</v>
      </c>
      <c r="M721">
        <v>25.71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25.71</v>
      </c>
      <c r="U721">
        <v>74.290000000000006</v>
      </c>
    </row>
    <row r="722" spans="1:21" hidden="1" x14ac:dyDescent="0.25">
      <c r="A722" t="s">
        <v>253</v>
      </c>
      <c r="B722" t="s">
        <v>257</v>
      </c>
      <c r="C722">
        <v>10</v>
      </c>
      <c r="D722">
        <v>40</v>
      </c>
      <c r="E722">
        <v>0</v>
      </c>
      <c r="F722">
        <v>5</v>
      </c>
      <c r="G722">
        <v>0</v>
      </c>
      <c r="H722">
        <v>4</v>
      </c>
      <c r="I722">
        <v>0</v>
      </c>
      <c r="J722">
        <v>0</v>
      </c>
      <c r="K722">
        <v>210</v>
      </c>
      <c r="L722">
        <v>49</v>
      </c>
      <c r="M722">
        <v>19.05</v>
      </c>
      <c r="N722">
        <v>0</v>
      </c>
      <c r="O722">
        <v>2.38</v>
      </c>
      <c r="P722">
        <v>0</v>
      </c>
      <c r="Q722">
        <v>1.9</v>
      </c>
      <c r="R722">
        <v>0</v>
      </c>
      <c r="S722">
        <v>0</v>
      </c>
      <c r="T722">
        <v>23.33</v>
      </c>
      <c r="U722">
        <v>76.67</v>
      </c>
    </row>
    <row r="723" spans="1:21" hidden="1" x14ac:dyDescent="0.25">
      <c r="A723" t="s">
        <v>253</v>
      </c>
      <c r="B723" t="s">
        <v>257</v>
      </c>
      <c r="C723">
        <v>10</v>
      </c>
      <c r="D723">
        <v>65</v>
      </c>
      <c r="E723">
        <v>0</v>
      </c>
      <c r="F723">
        <v>9</v>
      </c>
      <c r="G723">
        <v>0</v>
      </c>
      <c r="H723">
        <v>5</v>
      </c>
      <c r="I723">
        <v>0</v>
      </c>
      <c r="J723">
        <v>0</v>
      </c>
      <c r="K723">
        <v>220</v>
      </c>
      <c r="L723">
        <v>79</v>
      </c>
      <c r="M723">
        <v>29.55</v>
      </c>
      <c r="N723">
        <v>0</v>
      </c>
      <c r="O723">
        <v>4.09</v>
      </c>
      <c r="P723">
        <v>0</v>
      </c>
      <c r="Q723">
        <v>2.27</v>
      </c>
      <c r="R723">
        <v>0</v>
      </c>
      <c r="S723">
        <v>0</v>
      </c>
      <c r="T723">
        <v>35.909999999999997</v>
      </c>
      <c r="U723">
        <v>64.09</v>
      </c>
    </row>
    <row r="724" spans="1:21" hidden="1" x14ac:dyDescent="0.25">
      <c r="A724" t="s">
        <v>253</v>
      </c>
      <c r="B724" t="s">
        <v>257</v>
      </c>
      <c r="C724">
        <v>10</v>
      </c>
      <c r="D724">
        <v>13</v>
      </c>
      <c r="E724">
        <v>0</v>
      </c>
      <c r="F724">
        <v>9</v>
      </c>
      <c r="G724">
        <v>0</v>
      </c>
      <c r="H724">
        <v>6</v>
      </c>
      <c r="I724">
        <v>0</v>
      </c>
      <c r="J724">
        <v>5</v>
      </c>
      <c r="K724">
        <v>210</v>
      </c>
      <c r="L724">
        <v>33</v>
      </c>
      <c r="M724">
        <v>6.19</v>
      </c>
      <c r="N724">
        <v>0</v>
      </c>
      <c r="O724">
        <v>4.29</v>
      </c>
      <c r="P724">
        <v>0</v>
      </c>
      <c r="Q724">
        <v>2.86</v>
      </c>
      <c r="R724">
        <v>0</v>
      </c>
      <c r="S724">
        <v>2.38</v>
      </c>
      <c r="T724">
        <v>15.72</v>
      </c>
      <c r="U724">
        <v>84.28</v>
      </c>
    </row>
    <row r="725" spans="1:21" hidden="1" x14ac:dyDescent="0.25">
      <c r="A725" t="s">
        <v>253</v>
      </c>
      <c r="B725" t="s">
        <v>258</v>
      </c>
      <c r="C725">
        <v>10</v>
      </c>
      <c r="D725">
        <v>19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210</v>
      </c>
      <c r="L725">
        <v>19</v>
      </c>
      <c r="M725">
        <v>9.0500000000000007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9.0500000000000007</v>
      </c>
      <c r="U725">
        <v>90.95</v>
      </c>
    </row>
    <row r="726" spans="1:21" hidden="1" x14ac:dyDescent="0.25">
      <c r="A726" t="s">
        <v>253</v>
      </c>
      <c r="B726" t="s">
        <v>258</v>
      </c>
      <c r="C726">
        <v>10</v>
      </c>
      <c r="D726">
        <v>70</v>
      </c>
      <c r="E726">
        <v>0</v>
      </c>
      <c r="F726">
        <v>0</v>
      </c>
      <c r="G726">
        <v>5</v>
      </c>
      <c r="H726">
        <v>0</v>
      </c>
      <c r="I726">
        <v>0</v>
      </c>
      <c r="J726">
        <v>0</v>
      </c>
      <c r="K726">
        <v>220</v>
      </c>
      <c r="L726">
        <v>75</v>
      </c>
      <c r="M726">
        <v>31.82</v>
      </c>
      <c r="N726">
        <v>0</v>
      </c>
      <c r="O726">
        <v>0</v>
      </c>
      <c r="P726">
        <v>2.27</v>
      </c>
      <c r="Q726">
        <v>0</v>
      </c>
      <c r="R726">
        <v>0</v>
      </c>
      <c r="S726">
        <v>0</v>
      </c>
      <c r="T726">
        <v>34.090000000000003</v>
      </c>
      <c r="U726">
        <v>65.91</v>
      </c>
    </row>
    <row r="727" spans="1:21" hidden="1" x14ac:dyDescent="0.25">
      <c r="A727" t="s">
        <v>253</v>
      </c>
      <c r="B727" t="s">
        <v>258</v>
      </c>
      <c r="C727">
        <v>10</v>
      </c>
      <c r="D727">
        <v>27</v>
      </c>
      <c r="E727">
        <v>4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210</v>
      </c>
      <c r="L727">
        <v>31</v>
      </c>
      <c r="M727">
        <v>12.86</v>
      </c>
      <c r="N727">
        <v>1.9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14.76</v>
      </c>
      <c r="U727">
        <v>85.24</v>
      </c>
    </row>
    <row r="728" spans="1:21" hidden="1" x14ac:dyDescent="0.25">
      <c r="A728" t="s">
        <v>253</v>
      </c>
      <c r="B728" t="s">
        <v>254</v>
      </c>
      <c r="C728">
        <v>1</v>
      </c>
      <c r="D728">
        <v>8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22</v>
      </c>
      <c r="L728">
        <v>8</v>
      </c>
      <c r="M728">
        <v>36.36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36.36</v>
      </c>
      <c r="U728">
        <v>63.64</v>
      </c>
    </row>
    <row r="729" spans="1:21" hidden="1" x14ac:dyDescent="0.25">
      <c r="A729" t="s">
        <v>253</v>
      </c>
      <c r="B729" t="s">
        <v>254</v>
      </c>
      <c r="C729">
        <v>1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21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100</v>
      </c>
    </row>
    <row r="730" spans="1:21" hidden="1" x14ac:dyDescent="0.25">
      <c r="A730" t="s">
        <v>253</v>
      </c>
      <c r="B730" t="s">
        <v>259</v>
      </c>
      <c r="C730">
        <v>13</v>
      </c>
      <c r="D730">
        <v>77</v>
      </c>
      <c r="E730">
        <v>0</v>
      </c>
      <c r="F730">
        <v>0</v>
      </c>
      <c r="G730">
        <v>21</v>
      </c>
      <c r="H730">
        <v>1</v>
      </c>
      <c r="I730">
        <v>0</v>
      </c>
      <c r="J730">
        <v>0</v>
      </c>
      <c r="K730">
        <v>273</v>
      </c>
      <c r="L730">
        <v>99</v>
      </c>
      <c r="M730">
        <v>28.21</v>
      </c>
      <c r="N730">
        <v>0</v>
      </c>
      <c r="O730">
        <v>0</v>
      </c>
      <c r="P730">
        <v>7.69</v>
      </c>
      <c r="Q730">
        <v>0.37</v>
      </c>
      <c r="R730">
        <v>0</v>
      </c>
      <c r="S730">
        <v>0</v>
      </c>
      <c r="T730">
        <v>36.270000000000003</v>
      </c>
      <c r="U730">
        <v>63.73</v>
      </c>
    </row>
    <row r="731" spans="1:21" hidden="1" x14ac:dyDescent="0.25">
      <c r="A731" t="s">
        <v>253</v>
      </c>
      <c r="B731" t="s">
        <v>259</v>
      </c>
      <c r="C731">
        <v>13</v>
      </c>
      <c r="D731">
        <v>53</v>
      </c>
      <c r="E731">
        <v>2</v>
      </c>
      <c r="F731">
        <v>0</v>
      </c>
      <c r="G731">
        <v>11</v>
      </c>
      <c r="H731">
        <v>1</v>
      </c>
      <c r="I731">
        <v>0</v>
      </c>
      <c r="J731">
        <v>0</v>
      </c>
      <c r="K731">
        <v>286</v>
      </c>
      <c r="L731">
        <v>67</v>
      </c>
      <c r="M731">
        <v>18.53</v>
      </c>
      <c r="N731">
        <v>0.7</v>
      </c>
      <c r="O731">
        <v>0</v>
      </c>
      <c r="P731">
        <v>3.85</v>
      </c>
      <c r="Q731">
        <v>0.35</v>
      </c>
      <c r="R731">
        <v>0</v>
      </c>
      <c r="S731">
        <v>0</v>
      </c>
      <c r="T731">
        <v>23.43</v>
      </c>
      <c r="U731">
        <v>76.569999999999993</v>
      </c>
    </row>
    <row r="732" spans="1:21" hidden="1" x14ac:dyDescent="0.25">
      <c r="A732" t="s">
        <v>253</v>
      </c>
      <c r="B732" t="s">
        <v>259</v>
      </c>
      <c r="C732">
        <v>13</v>
      </c>
      <c r="D732">
        <v>12</v>
      </c>
      <c r="E732">
        <v>15</v>
      </c>
      <c r="F732">
        <v>0</v>
      </c>
      <c r="G732">
        <v>1</v>
      </c>
      <c r="H732">
        <v>1</v>
      </c>
      <c r="I732">
        <v>0</v>
      </c>
      <c r="J732">
        <v>0</v>
      </c>
      <c r="K732">
        <v>273</v>
      </c>
      <c r="L732">
        <v>29</v>
      </c>
      <c r="M732">
        <v>4.4000000000000004</v>
      </c>
      <c r="N732">
        <v>5.49</v>
      </c>
      <c r="O732">
        <v>0</v>
      </c>
      <c r="P732">
        <v>0.37</v>
      </c>
      <c r="Q732">
        <v>0.37</v>
      </c>
      <c r="R732">
        <v>0</v>
      </c>
      <c r="S732">
        <v>0</v>
      </c>
      <c r="T732">
        <v>10.63</v>
      </c>
      <c r="U732">
        <v>89.37</v>
      </c>
    </row>
    <row r="733" spans="1:21" hidden="1" x14ac:dyDescent="0.25">
      <c r="A733" t="s">
        <v>253</v>
      </c>
      <c r="B733" t="s">
        <v>260</v>
      </c>
      <c r="C733">
        <v>6</v>
      </c>
      <c r="D733">
        <v>12</v>
      </c>
      <c r="E733">
        <v>0</v>
      </c>
      <c r="F733">
        <v>0</v>
      </c>
      <c r="G733">
        <v>0</v>
      </c>
      <c r="H733">
        <v>4</v>
      </c>
      <c r="I733">
        <v>0</v>
      </c>
      <c r="J733">
        <v>0</v>
      </c>
      <c r="K733">
        <v>126</v>
      </c>
      <c r="L733">
        <v>16</v>
      </c>
      <c r="M733">
        <v>9.52</v>
      </c>
      <c r="N733">
        <v>0</v>
      </c>
      <c r="O733">
        <v>0</v>
      </c>
      <c r="P733">
        <v>0</v>
      </c>
      <c r="Q733">
        <v>3.17</v>
      </c>
      <c r="R733">
        <v>0</v>
      </c>
      <c r="S733">
        <v>0</v>
      </c>
      <c r="T733">
        <v>12.69</v>
      </c>
      <c r="U733">
        <v>87.31</v>
      </c>
    </row>
    <row r="734" spans="1:21" hidden="1" x14ac:dyDescent="0.25">
      <c r="A734" t="s">
        <v>253</v>
      </c>
      <c r="B734" t="s">
        <v>260</v>
      </c>
      <c r="C734">
        <v>6</v>
      </c>
      <c r="D734">
        <v>23</v>
      </c>
      <c r="E734">
        <v>0</v>
      </c>
      <c r="F734">
        <v>0</v>
      </c>
      <c r="G734">
        <v>0</v>
      </c>
      <c r="H734">
        <v>3</v>
      </c>
      <c r="I734">
        <v>0</v>
      </c>
      <c r="J734">
        <v>0</v>
      </c>
      <c r="K734">
        <v>132</v>
      </c>
      <c r="L734">
        <v>26</v>
      </c>
      <c r="M734">
        <v>17.420000000000002</v>
      </c>
      <c r="N734">
        <v>0</v>
      </c>
      <c r="O734">
        <v>0</v>
      </c>
      <c r="P734">
        <v>0</v>
      </c>
      <c r="Q734">
        <v>2.27</v>
      </c>
      <c r="R734">
        <v>0</v>
      </c>
      <c r="S734">
        <v>0</v>
      </c>
      <c r="T734">
        <v>19.690000000000001</v>
      </c>
      <c r="U734">
        <v>80.31</v>
      </c>
    </row>
    <row r="735" spans="1:21" hidden="1" x14ac:dyDescent="0.25">
      <c r="A735" t="s">
        <v>253</v>
      </c>
      <c r="B735" t="s">
        <v>260</v>
      </c>
      <c r="C735">
        <v>6</v>
      </c>
      <c r="D735">
        <v>12</v>
      </c>
      <c r="E735">
        <v>10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126</v>
      </c>
      <c r="L735">
        <v>22</v>
      </c>
      <c r="M735">
        <v>9.52</v>
      </c>
      <c r="N735">
        <v>7.94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17.46</v>
      </c>
      <c r="U735">
        <v>82.54</v>
      </c>
    </row>
    <row r="736" spans="1:21" hidden="1" x14ac:dyDescent="0.25">
      <c r="A736" t="s">
        <v>253</v>
      </c>
      <c r="B736" t="s">
        <v>261</v>
      </c>
      <c r="C736">
        <v>9</v>
      </c>
      <c r="D736">
        <v>13</v>
      </c>
      <c r="E736">
        <v>5</v>
      </c>
      <c r="F736">
        <v>6</v>
      </c>
      <c r="G736">
        <v>3</v>
      </c>
      <c r="H736">
        <v>10</v>
      </c>
      <c r="I736">
        <v>0</v>
      </c>
      <c r="J736">
        <v>21</v>
      </c>
      <c r="K736">
        <v>168</v>
      </c>
      <c r="L736">
        <v>58</v>
      </c>
      <c r="M736">
        <v>7.74</v>
      </c>
      <c r="N736">
        <v>2.98</v>
      </c>
      <c r="O736">
        <v>3.57</v>
      </c>
      <c r="P736">
        <v>1.79</v>
      </c>
      <c r="Q736">
        <v>5.95</v>
      </c>
      <c r="R736">
        <v>0</v>
      </c>
      <c r="S736">
        <v>12.5</v>
      </c>
      <c r="T736">
        <v>34.53</v>
      </c>
      <c r="U736">
        <v>65.47</v>
      </c>
    </row>
    <row r="737" spans="1:21" hidden="1" x14ac:dyDescent="0.25">
      <c r="A737" t="s">
        <v>253</v>
      </c>
      <c r="B737" t="s">
        <v>261</v>
      </c>
      <c r="C737">
        <v>8</v>
      </c>
      <c r="D737">
        <v>44</v>
      </c>
      <c r="E737">
        <v>0</v>
      </c>
      <c r="F737">
        <v>7</v>
      </c>
      <c r="G737">
        <v>10</v>
      </c>
      <c r="H737">
        <v>0</v>
      </c>
      <c r="I737">
        <v>0</v>
      </c>
      <c r="J737">
        <v>0</v>
      </c>
      <c r="K737">
        <v>154</v>
      </c>
      <c r="L737">
        <v>61</v>
      </c>
      <c r="M737">
        <v>28.57</v>
      </c>
      <c r="N737">
        <v>0</v>
      </c>
      <c r="O737">
        <v>4.55</v>
      </c>
      <c r="P737">
        <v>6.49</v>
      </c>
      <c r="Q737">
        <v>0</v>
      </c>
      <c r="R737">
        <v>0</v>
      </c>
      <c r="S737">
        <v>0</v>
      </c>
      <c r="T737">
        <v>39.61</v>
      </c>
      <c r="U737">
        <v>60.39</v>
      </c>
    </row>
    <row r="738" spans="1:21" hidden="1" x14ac:dyDescent="0.25">
      <c r="A738" t="s">
        <v>253</v>
      </c>
      <c r="B738" t="s">
        <v>261</v>
      </c>
      <c r="C738">
        <v>8</v>
      </c>
      <c r="D738">
        <v>14</v>
      </c>
      <c r="E738">
        <v>0</v>
      </c>
      <c r="F738">
        <v>5</v>
      </c>
      <c r="G738">
        <v>0</v>
      </c>
      <c r="H738">
        <v>6</v>
      </c>
      <c r="I738">
        <v>0</v>
      </c>
      <c r="J738">
        <v>0</v>
      </c>
      <c r="K738">
        <v>147</v>
      </c>
      <c r="L738">
        <v>25</v>
      </c>
      <c r="M738">
        <v>9.52</v>
      </c>
      <c r="N738">
        <v>0</v>
      </c>
      <c r="O738">
        <v>3.4</v>
      </c>
      <c r="P738">
        <v>0</v>
      </c>
      <c r="Q738">
        <v>4.08</v>
      </c>
      <c r="R738">
        <v>0</v>
      </c>
      <c r="S738">
        <v>0</v>
      </c>
      <c r="T738">
        <v>17</v>
      </c>
      <c r="U738">
        <v>83</v>
      </c>
    </row>
    <row r="739" spans="1:21" x14ac:dyDescent="0.25">
      <c r="A739" t="s">
        <v>253</v>
      </c>
      <c r="C739" s="2">
        <f>SUM(C715:C738)/3</f>
        <v>56.666666666666664</v>
      </c>
      <c r="D739">
        <f t="shared" ref="D739:L739" si="37">SUM(D715:D738)</f>
        <v>628</v>
      </c>
      <c r="E739">
        <f t="shared" si="37"/>
        <v>78</v>
      </c>
      <c r="F739">
        <f t="shared" si="37"/>
        <v>41</v>
      </c>
      <c r="G739">
        <f t="shared" si="37"/>
        <v>51</v>
      </c>
      <c r="H739">
        <f t="shared" si="37"/>
        <v>41</v>
      </c>
      <c r="I739">
        <f t="shared" si="37"/>
        <v>0</v>
      </c>
      <c r="J739">
        <f t="shared" si="37"/>
        <v>26</v>
      </c>
      <c r="K739">
        <f t="shared" si="37"/>
        <v>3604</v>
      </c>
      <c r="L739">
        <f t="shared" si="37"/>
        <v>865</v>
      </c>
      <c r="M739" s="1">
        <f>D739*100/$K739</f>
        <v>17.425083240843506</v>
      </c>
      <c r="N739" s="1">
        <f t="shared" ref="N739:S739" si="38">E739*100/$K739</f>
        <v>2.1642619311875695</v>
      </c>
      <c r="O739" s="1">
        <f t="shared" si="38"/>
        <v>1.1376248612652609</v>
      </c>
      <c r="P739" s="1">
        <f t="shared" si="38"/>
        <v>1.4150943396226414</v>
      </c>
      <c r="Q739" s="1">
        <f t="shared" si="38"/>
        <v>1.1376248612652609</v>
      </c>
      <c r="R739" s="1">
        <f t="shared" si="38"/>
        <v>0</v>
      </c>
      <c r="S739" s="1">
        <f t="shared" si="38"/>
        <v>0.72142064372918979</v>
      </c>
      <c r="T739" s="1">
        <f>SUM(M739:S739)</f>
        <v>24.001109877913429</v>
      </c>
      <c r="U739" s="1">
        <f>100-T739</f>
        <v>75.998890122086578</v>
      </c>
    </row>
    <row r="740" spans="1:21" hidden="1" x14ac:dyDescent="0.25">
      <c r="A740" t="s">
        <v>262</v>
      </c>
      <c r="B740" t="s">
        <v>263</v>
      </c>
      <c r="C740">
        <v>6</v>
      </c>
      <c r="D740">
        <v>19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126</v>
      </c>
      <c r="L740">
        <v>19</v>
      </c>
      <c r="M740">
        <v>15.08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15.08</v>
      </c>
      <c r="U740">
        <v>84.92</v>
      </c>
    </row>
    <row r="741" spans="1:21" hidden="1" x14ac:dyDescent="0.25">
      <c r="A741" t="s">
        <v>262</v>
      </c>
      <c r="B741" t="s">
        <v>263</v>
      </c>
      <c r="C741">
        <v>6</v>
      </c>
      <c r="D741">
        <v>22</v>
      </c>
      <c r="E741">
        <v>0</v>
      </c>
      <c r="F741">
        <v>0</v>
      </c>
      <c r="G741">
        <v>0</v>
      </c>
      <c r="H741">
        <v>1</v>
      </c>
      <c r="I741">
        <v>0</v>
      </c>
      <c r="J741">
        <v>0</v>
      </c>
      <c r="K741">
        <v>132</v>
      </c>
      <c r="L741">
        <v>23</v>
      </c>
      <c r="M741">
        <v>16.670000000000002</v>
      </c>
      <c r="N741">
        <v>0</v>
      </c>
      <c r="O741">
        <v>0</v>
      </c>
      <c r="P741">
        <v>0</v>
      </c>
      <c r="Q741">
        <v>0.76</v>
      </c>
      <c r="R741">
        <v>0</v>
      </c>
      <c r="S741">
        <v>0</v>
      </c>
      <c r="T741">
        <v>17.43</v>
      </c>
      <c r="U741">
        <v>82.57</v>
      </c>
    </row>
    <row r="742" spans="1:21" hidden="1" x14ac:dyDescent="0.25">
      <c r="A742" t="s">
        <v>262</v>
      </c>
      <c r="B742" t="s">
        <v>263</v>
      </c>
      <c r="C742">
        <v>6</v>
      </c>
      <c r="D742">
        <v>19</v>
      </c>
      <c r="E742">
        <v>0</v>
      </c>
      <c r="F742">
        <v>0</v>
      </c>
      <c r="G742">
        <v>0</v>
      </c>
      <c r="H742">
        <v>1</v>
      </c>
      <c r="I742">
        <v>0</v>
      </c>
      <c r="J742">
        <v>0</v>
      </c>
      <c r="K742">
        <v>126</v>
      </c>
      <c r="L742">
        <v>20</v>
      </c>
      <c r="M742">
        <v>15.08</v>
      </c>
      <c r="N742">
        <v>0</v>
      </c>
      <c r="O742">
        <v>0</v>
      </c>
      <c r="P742">
        <v>0</v>
      </c>
      <c r="Q742">
        <v>0.79</v>
      </c>
      <c r="R742">
        <v>0</v>
      </c>
      <c r="S742">
        <v>0</v>
      </c>
      <c r="T742">
        <v>15.87</v>
      </c>
      <c r="U742">
        <v>84.13</v>
      </c>
    </row>
    <row r="743" spans="1:21" hidden="1" x14ac:dyDescent="0.25">
      <c r="A743" t="s">
        <v>262</v>
      </c>
      <c r="B743" t="s">
        <v>264</v>
      </c>
      <c r="C743">
        <v>14</v>
      </c>
      <c r="D743">
        <v>83</v>
      </c>
      <c r="E743">
        <v>23</v>
      </c>
      <c r="F743">
        <v>2</v>
      </c>
      <c r="G743">
        <v>0</v>
      </c>
      <c r="H743">
        <v>4</v>
      </c>
      <c r="I743">
        <v>0</v>
      </c>
      <c r="J743">
        <v>0</v>
      </c>
      <c r="K743">
        <v>364</v>
      </c>
      <c r="L743">
        <v>112</v>
      </c>
      <c r="M743">
        <v>22.8</v>
      </c>
      <c r="N743">
        <v>6.32</v>
      </c>
      <c r="O743">
        <v>0.55000000000000004</v>
      </c>
      <c r="P743">
        <v>0</v>
      </c>
      <c r="Q743">
        <v>1.1000000000000001</v>
      </c>
      <c r="R743">
        <v>0</v>
      </c>
      <c r="S743">
        <v>0</v>
      </c>
      <c r="T743">
        <v>30.77</v>
      </c>
      <c r="U743">
        <v>69.23</v>
      </c>
    </row>
    <row r="744" spans="1:21" hidden="1" x14ac:dyDescent="0.25">
      <c r="A744" t="s">
        <v>262</v>
      </c>
      <c r="B744" t="s">
        <v>264</v>
      </c>
      <c r="C744">
        <v>13</v>
      </c>
      <c r="D744">
        <v>55</v>
      </c>
      <c r="E744">
        <v>4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338</v>
      </c>
      <c r="L744">
        <v>59</v>
      </c>
      <c r="M744">
        <v>16.27</v>
      </c>
      <c r="N744">
        <v>1.18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17.45</v>
      </c>
      <c r="U744">
        <v>82.55</v>
      </c>
    </row>
    <row r="745" spans="1:21" hidden="1" x14ac:dyDescent="0.25">
      <c r="A745" t="s">
        <v>262</v>
      </c>
      <c r="B745" t="s">
        <v>264</v>
      </c>
      <c r="C745">
        <v>13</v>
      </c>
      <c r="D745">
        <v>53</v>
      </c>
      <c r="E745">
        <v>9</v>
      </c>
      <c r="F745">
        <v>0</v>
      </c>
      <c r="G745">
        <v>0</v>
      </c>
      <c r="H745">
        <v>4</v>
      </c>
      <c r="I745">
        <v>0</v>
      </c>
      <c r="J745">
        <v>0</v>
      </c>
      <c r="K745">
        <v>338</v>
      </c>
      <c r="L745">
        <v>66</v>
      </c>
      <c r="M745">
        <v>15.68</v>
      </c>
      <c r="N745">
        <v>2.66</v>
      </c>
      <c r="O745">
        <v>0</v>
      </c>
      <c r="P745">
        <v>0</v>
      </c>
      <c r="Q745">
        <v>1.18</v>
      </c>
      <c r="R745">
        <v>0</v>
      </c>
      <c r="S745">
        <v>0</v>
      </c>
      <c r="T745">
        <v>19.52</v>
      </c>
      <c r="U745">
        <v>80.48</v>
      </c>
    </row>
    <row r="746" spans="1:21" hidden="1" x14ac:dyDescent="0.25">
      <c r="A746" t="s">
        <v>262</v>
      </c>
      <c r="B746" t="s">
        <v>265</v>
      </c>
      <c r="C746">
        <v>25</v>
      </c>
      <c r="D746">
        <v>82</v>
      </c>
      <c r="E746">
        <v>65</v>
      </c>
      <c r="F746">
        <v>19</v>
      </c>
      <c r="G746">
        <v>39</v>
      </c>
      <c r="H746">
        <v>2</v>
      </c>
      <c r="I746">
        <v>0</v>
      </c>
      <c r="J746">
        <v>0</v>
      </c>
      <c r="K746">
        <v>588</v>
      </c>
      <c r="L746">
        <v>207</v>
      </c>
      <c r="M746">
        <v>13.95</v>
      </c>
      <c r="N746">
        <v>11.05</v>
      </c>
      <c r="O746">
        <v>3.23</v>
      </c>
      <c r="P746">
        <v>6.63</v>
      </c>
      <c r="Q746">
        <v>0.34</v>
      </c>
      <c r="R746">
        <v>0</v>
      </c>
      <c r="S746">
        <v>0</v>
      </c>
      <c r="T746">
        <v>35.200000000000003</v>
      </c>
      <c r="U746">
        <v>64.8</v>
      </c>
    </row>
    <row r="747" spans="1:21" hidden="1" x14ac:dyDescent="0.25">
      <c r="A747" t="s">
        <v>262</v>
      </c>
      <c r="B747" t="s">
        <v>265</v>
      </c>
      <c r="C747">
        <v>23</v>
      </c>
      <c r="D747">
        <v>135</v>
      </c>
      <c r="E747">
        <v>36</v>
      </c>
      <c r="F747">
        <v>16</v>
      </c>
      <c r="G747">
        <v>26</v>
      </c>
      <c r="H747">
        <v>1</v>
      </c>
      <c r="I747">
        <v>0</v>
      </c>
      <c r="J747">
        <v>0</v>
      </c>
      <c r="K747">
        <v>544</v>
      </c>
      <c r="L747">
        <v>214</v>
      </c>
      <c r="M747">
        <v>24.82</v>
      </c>
      <c r="N747">
        <v>6.62</v>
      </c>
      <c r="O747">
        <v>2.94</v>
      </c>
      <c r="P747">
        <v>4.78</v>
      </c>
      <c r="Q747">
        <v>0.18</v>
      </c>
      <c r="R747">
        <v>0</v>
      </c>
      <c r="S747">
        <v>0</v>
      </c>
      <c r="T747">
        <v>39.340000000000003</v>
      </c>
      <c r="U747">
        <v>60.66</v>
      </c>
    </row>
    <row r="748" spans="1:21" hidden="1" x14ac:dyDescent="0.25">
      <c r="A748" t="s">
        <v>262</v>
      </c>
      <c r="B748" t="s">
        <v>265</v>
      </c>
      <c r="C748">
        <v>24</v>
      </c>
      <c r="D748">
        <v>58</v>
      </c>
      <c r="E748">
        <v>70</v>
      </c>
      <c r="F748">
        <v>18</v>
      </c>
      <c r="G748">
        <v>26</v>
      </c>
      <c r="H748">
        <v>2</v>
      </c>
      <c r="I748">
        <v>0</v>
      </c>
      <c r="J748">
        <v>0</v>
      </c>
      <c r="K748">
        <v>562</v>
      </c>
      <c r="L748">
        <v>174</v>
      </c>
      <c r="M748">
        <v>10.32</v>
      </c>
      <c r="N748">
        <v>12.46</v>
      </c>
      <c r="O748">
        <v>3.2</v>
      </c>
      <c r="P748">
        <v>4.63</v>
      </c>
      <c r="Q748">
        <v>0.36</v>
      </c>
      <c r="R748">
        <v>0</v>
      </c>
      <c r="S748">
        <v>0</v>
      </c>
      <c r="T748">
        <v>30.97</v>
      </c>
      <c r="U748">
        <v>69.03</v>
      </c>
    </row>
    <row r="749" spans="1:21" hidden="1" x14ac:dyDescent="0.25">
      <c r="A749" t="s">
        <v>262</v>
      </c>
      <c r="B749" t="s">
        <v>266</v>
      </c>
      <c r="C749">
        <v>9</v>
      </c>
      <c r="D749">
        <v>62</v>
      </c>
      <c r="E749">
        <v>4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202</v>
      </c>
      <c r="L749">
        <v>66</v>
      </c>
      <c r="M749">
        <v>30.69</v>
      </c>
      <c r="N749">
        <v>1.98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32.67</v>
      </c>
      <c r="U749">
        <v>67.33</v>
      </c>
    </row>
    <row r="750" spans="1:21" hidden="1" x14ac:dyDescent="0.25">
      <c r="A750" t="s">
        <v>262</v>
      </c>
      <c r="B750" t="s">
        <v>266</v>
      </c>
      <c r="C750">
        <v>9</v>
      </c>
      <c r="D750">
        <v>24</v>
      </c>
      <c r="E750">
        <v>6</v>
      </c>
      <c r="F750">
        <v>0</v>
      </c>
      <c r="G750">
        <v>0</v>
      </c>
      <c r="H750">
        <v>2</v>
      </c>
      <c r="I750">
        <v>0</v>
      </c>
      <c r="J750">
        <v>0</v>
      </c>
      <c r="K750">
        <v>194</v>
      </c>
      <c r="L750">
        <v>32</v>
      </c>
      <c r="M750">
        <v>12.37</v>
      </c>
      <c r="N750">
        <v>3.09</v>
      </c>
      <c r="O750">
        <v>0</v>
      </c>
      <c r="P750">
        <v>0</v>
      </c>
      <c r="Q750">
        <v>1.03</v>
      </c>
      <c r="R750">
        <v>0</v>
      </c>
      <c r="S750">
        <v>0</v>
      </c>
      <c r="T750">
        <v>16.489999999999998</v>
      </c>
      <c r="U750">
        <v>83.51</v>
      </c>
    </row>
    <row r="751" spans="1:21" hidden="1" x14ac:dyDescent="0.25">
      <c r="A751" t="s">
        <v>262</v>
      </c>
      <c r="B751" t="s">
        <v>267</v>
      </c>
      <c r="C751">
        <v>1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26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100</v>
      </c>
    </row>
    <row r="752" spans="1:21" hidden="1" x14ac:dyDescent="0.25">
      <c r="A752" t="s">
        <v>262</v>
      </c>
      <c r="B752" t="s">
        <v>267</v>
      </c>
      <c r="C752">
        <v>1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26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100</v>
      </c>
    </row>
    <row r="753" spans="1:21" hidden="1" x14ac:dyDescent="0.25">
      <c r="A753" t="s">
        <v>262</v>
      </c>
      <c r="B753" t="s">
        <v>267</v>
      </c>
      <c r="C753">
        <v>1</v>
      </c>
      <c r="D753">
        <v>14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26</v>
      </c>
      <c r="L753">
        <v>14</v>
      </c>
      <c r="M753">
        <v>53.85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53.85</v>
      </c>
      <c r="U753">
        <v>46.15</v>
      </c>
    </row>
    <row r="754" spans="1:21" hidden="1" x14ac:dyDescent="0.25">
      <c r="A754" t="s">
        <v>262</v>
      </c>
      <c r="B754" t="s">
        <v>268</v>
      </c>
      <c r="C754">
        <v>2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42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100</v>
      </c>
    </row>
    <row r="755" spans="1:21" hidden="1" x14ac:dyDescent="0.25">
      <c r="A755" t="s">
        <v>262</v>
      </c>
      <c r="B755" t="s">
        <v>268</v>
      </c>
      <c r="C755">
        <v>2</v>
      </c>
      <c r="D755">
        <v>5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44</v>
      </c>
      <c r="L755">
        <v>5</v>
      </c>
      <c r="M755">
        <v>11.36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11.36</v>
      </c>
      <c r="U755">
        <v>88.64</v>
      </c>
    </row>
    <row r="756" spans="1:21" hidden="1" x14ac:dyDescent="0.25">
      <c r="A756" t="s">
        <v>262</v>
      </c>
      <c r="B756" t="s">
        <v>268</v>
      </c>
      <c r="C756">
        <v>2</v>
      </c>
      <c r="D756">
        <v>1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42</v>
      </c>
      <c r="L756">
        <v>1</v>
      </c>
      <c r="M756">
        <v>2.38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2.38</v>
      </c>
      <c r="U756">
        <v>97.62</v>
      </c>
    </row>
    <row r="757" spans="1:21" hidden="1" x14ac:dyDescent="0.25">
      <c r="A757" t="s">
        <v>262</v>
      </c>
      <c r="B757" t="s">
        <v>266</v>
      </c>
      <c r="C757">
        <v>8</v>
      </c>
      <c r="D757">
        <v>13</v>
      </c>
      <c r="E757">
        <v>9</v>
      </c>
      <c r="F757">
        <v>0</v>
      </c>
      <c r="G757">
        <v>0</v>
      </c>
      <c r="H757">
        <v>4</v>
      </c>
      <c r="I757">
        <v>0</v>
      </c>
      <c r="J757">
        <v>0</v>
      </c>
      <c r="K757">
        <v>183</v>
      </c>
      <c r="L757">
        <v>26</v>
      </c>
      <c r="M757">
        <v>7.1</v>
      </c>
      <c r="N757">
        <v>4.92</v>
      </c>
      <c r="O757">
        <v>0</v>
      </c>
      <c r="P757">
        <v>0</v>
      </c>
      <c r="Q757">
        <v>2.19</v>
      </c>
      <c r="R757">
        <v>0</v>
      </c>
      <c r="S757">
        <v>0</v>
      </c>
      <c r="T757">
        <v>14.21</v>
      </c>
      <c r="U757">
        <v>85.79</v>
      </c>
    </row>
    <row r="758" spans="1:21" hidden="1" x14ac:dyDescent="0.25">
      <c r="A758" t="s">
        <v>262</v>
      </c>
      <c r="B758" t="s">
        <v>269</v>
      </c>
      <c r="C758">
        <v>2</v>
      </c>
      <c r="D758">
        <v>7</v>
      </c>
      <c r="E758">
        <v>0</v>
      </c>
      <c r="F758">
        <v>4</v>
      </c>
      <c r="G758">
        <v>0</v>
      </c>
      <c r="H758">
        <v>0</v>
      </c>
      <c r="I758">
        <v>0</v>
      </c>
      <c r="J758">
        <v>0</v>
      </c>
      <c r="K758">
        <v>52</v>
      </c>
      <c r="L758">
        <v>11</v>
      </c>
      <c r="M758">
        <v>13.46</v>
      </c>
      <c r="N758">
        <v>0</v>
      </c>
      <c r="O758">
        <v>7.69</v>
      </c>
      <c r="P758">
        <v>0</v>
      </c>
      <c r="Q758">
        <v>0</v>
      </c>
      <c r="R758">
        <v>0</v>
      </c>
      <c r="S758">
        <v>0</v>
      </c>
      <c r="T758">
        <v>21.15</v>
      </c>
      <c r="U758">
        <v>78.849999999999994</v>
      </c>
    </row>
    <row r="759" spans="1:21" hidden="1" x14ac:dyDescent="0.25">
      <c r="A759" t="s">
        <v>262</v>
      </c>
      <c r="B759" t="s">
        <v>269</v>
      </c>
      <c r="C759">
        <v>2</v>
      </c>
      <c r="D759">
        <v>16</v>
      </c>
      <c r="E759">
        <v>0</v>
      </c>
      <c r="F759">
        <v>3</v>
      </c>
      <c r="G759">
        <v>0</v>
      </c>
      <c r="H759">
        <v>0</v>
      </c>
      <c r="I759">
        <v>0</v>
      </c>
      <c r="J759">
        <v>0</v>
      </c>
      <c r="K759">
        <v>52</v>
      </c>
      <c r="L759">
        <v>19</v>
      </c>
      <c r="M759">
        <v>30.77</v>
      </c>
      <c r="N759">
        <v>0</v>
      </c>
      <c r="O759">
        <v>5.77</v>
      </c>
      <c r="P759">
        <v>0</v>
      </c>
      <c r="Q759">
        <v>0</v>
      </c>
      <c r="R759">
        <v>0</v>
      </c>
      <c r="S759">
        <v>0</v>
      </c>
      <c r="T759">
        <v>36.54</v>
      </c>
      <c r="U759">
        <v>63.46</v>
      </c>
    </row>
    <row r="760" spans="1:21" hidden="1" x14ac:dyDescent="0.25">
      <c r="A760" t="s">
        <v>262</v>
      </c>
      <c r="B760" t="s">
        <v>269</v>
      </c>
      <c r="C760">
        <v>2</v>
      </c>
      <c r="D760">
        <v>0</v>
      </c>
      <c r="E760">
        <v>0</v>
      </c>
      <c r="F760">
        <v>3</v>
      </c>
      <c r="G760">
        <v>0</v>
      </c>
      <c r="H760">
        <v>0</v>
      </c>
      <c r="I760">
        <v>0</v>
      </c>
      <c r="J760">
        <v>0</v>
      </c>
      <c r="K760">
        <v>52</v>
      </c>
      <c r="L760">
        <v>3</v>
      </c>
      <c r="M760">
        <v>0</v>
      </c>
      <c r="N760">
        <v>0</v>
      </c>
      <c r="O760">
        <v>5.77</v>
      </c>
      <c r="P760">
        <v>0</v>
      </c>
      <c r="Q760">
        <v>0</v>
      </c>
      <c r="R760">
        <v>0</v>
      </c>
      <c r="S760">
        <v>0</v>
      </c>
      <c r="T760">
        <v>5.77</v>
      </c>
      <c r="U760">
        <v>94.23</v>
      </c>
    </row>
    <row r="761" spans="1:21" hidden="1" x14ac:dyDescent="0.25">
      <c r="A761" t="s">
        <v>262</v>
      </c>
      <c r="B761" t="s">
        <v>270</v>
      </c>
      <c r="C761">
        <v>1</v>
      </c>
      <c r="D761">
        <v>11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21</v>
      </c>
      <c r="L761">
        <v>11</v>
      </c>
      <c r="M761">
        <v>52.38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52.38</v>
      </c>
      <c r="U761">
        <v>47.62</v>
      </c>
    </row>
    <row r="762" spans="1:21" hidden="1" x14ac:dyDescent="0.25">
      <c r="A762" t="s">
        <v>262</v>
      </c>
      <c r="B762" t="s">
        <v>270</v>
      </c>
      <c r="C762">
        <v>1</v>
      </c>
      <c r="D762">
        <v>2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22</v>
      </c>
      <c r="L762">
        <v>2</v>
      </c>
      <c r="M762">
        <v>9.09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9.09</v>
      </c>
      <c r="U762">
        <v>90.91</v>
      </c>
    </row>
    <row r="763" spans="1:21" hidden="1" x14ac:dyDescent="0.25">
      <c r="A763" t="s">
        <v>262</v>
      </c>
      <c r="B763" t="s">
        <v>270</v>
      </c>
      <c r="C763">
        <v>1</v>
      </c>
      <c r="D763">
        <v>9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21</v>
      </c>
      <c r="L763">
        <v>9</v>
      </c>
      <c r="M763">
        <v>42.86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42.86</v>
      </c>
      <c r="U763">
        <v>57.14</v>
      </c>
    </row>
    <row r="764" spans="1:21" hidden="1" x14ac:dyDescent="0.25">
      <c r="A764" t="s">
        <v>262</v>
      </c>
      <c r="B764" t="s">
        <v>271</v>
      </c>
      <c r="C764">
        <v>2</v>
      </c>
      <c r="D764">
        <v>12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42</v>
      </c>
      <c r="L764">
        <v>12</v>
      </c>
      <c r="M764">
        <v>28.57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28.57</v>
      </c>
      <c r="U764">
        <v>71.430000000000007</v>
      </c>
    </row>
    <row r="765" spans="1:21" hidden="1" x14ac:dyDescent="0.25">
      <c r="A765" t="s">
        <v>262</v>
      </c>
      <c r="B765" t="s">
        <v>271</v>
      </c>
      <c r="C765">
        <v>2</v>
      </c>
      <c r="D765">
        <v>15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44</v>
      </c>
      <c r="L765">
        <v>15</v>
      </c>
      <c r="M765">
        <v>34.090000000000003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34.090000000000003</v>
      </c>
      <c r="U765">
        <v>65.91</v>
      </c>
    </row>
    <row r="766" spans="1:21" hidden="1" x14ac:dyDescent="0.25">
      <c r="A766" t="s">
        <v>262</v>
      </c>
      <c r="B766" t="s">
        <v>271</v>
      </c>
      <c r="C766">
        <v>2</v>
      </c>
      <c r="D766">
        <v>3</v>
      </c>
      <c r="E766">
        <v>0</v>
      </c>
      <c r="F766">
        <v>0</v>
      </c>
      <c r="G766">
        <v>0</v>
      </c>
      <c r="H766">
        <v>1</v>
      </c>
      <c r="I766">
        <v>0</v>
      </c>
      <c r="J766">
        <v>0</v>
      </c>
      <c r="K766">
        <v>37</v>
      </c>
      <c r="L766">
        <v>4</v>
      </c>
      <c r="M766">
        <v>8.11</v>
      </c>
      <c r="N766">
        <v>0</v>
      </c>
      <c r="O766">
        <v>0</v>
      </c>
      <c r="P766">
        <v>0</v>
      </c>
      <c r="Q766">
        <v>2.7</v>
      </c>
      <c r="R766">
        <v>0</v>
      </c>
      <c r="S766">
        <v>0</v>
      </c>
      <c r="T766">
        <v>10.81</v>
      </c>
      <c r="U766">
        <v>89.19</v>
      </c>
    </row>
    <row r="767" spans="1:21" x14ac:dyDescent="0.25">
      <c r="A767" t="s">
        <v>262</v>
      </c>
      <c r="C767">
        <f>SUM(C740:C766)/3</f>
        <v>60</v>
      </c>
      <c r="D767">
        <f t="shared" ref="D767:L767" si="39">SUM(D740:D766)</f>
        <v>720</v>
      </c>
      <c r="E767">
        <f t="shared" si="39"/>
        <v>226</v>
      </c>
      <c r="F767">
        <f t="shared" si="39"/>
        <v>65</v>
      </c>
      <c r="G767">
        <f t="shared" si="39"/>
        <v>91</v>
      </c>
      <c r="H767">
        <f t="shared" si="39"/>
        <v>22</v>
      </c>
      <c r="I767">
        <f t="shared" si="39"/>
        <v>0</v>
      </c>
      <c r="J767">
        <f t="shared" si="39"/>
        <v>0</v>
      </c>
      <c r="K767">
        <f t="shared" si="39"/>
        <v>4246</v>
      </c>
      <c r="L767">
        <f t="shared" si="39"/>
        <v>1124</v>
      </c>
      <c r="M767" s="1">
        <f>D767*100/$K767</f>
        <v>16.957136128120585</v>
      </c>
      <c r="N767" s="1">
        <f t="shared" ref="N767:S767" si="40">E767*100/$K767</f>
        <v>5.3226566179934052</v>
      </c>
      <c r="O767" s="1">
        <f t="shared" si="40"/>
        <v>1.5308525671219972</v>
      </c>
      <c r="P767" s="1">
        <f t="shared" si="40"/>
        <v>2.1431935939707962</v>
      </c>
      <c r="Q767" s="1">
        <f t="shared" si="40"/>
        <v>0.51813471502590669</v>
      </c>
      <c r="R767" s="1">
        <f t="shared" si="40"/>
        <v>0</v>
      </c>
      <c r="S767" s="1">
        <f t="shared" si="40"/>
        <v>0</v>
      </c>
      <c r="T767" s="1">
        <f>SUM(M767:S767)</f>
        <v>26.471973622232689</v>
      </c>
      <c r="U767" s="1">
        <f>100-T767</f>
        <v>73.528026377767304</v>
      </c>
    </row>
    <row r="768" spans="1:21" hidden="1" x14ac:dyDescent="0.25">
      <c r="A768" t="s">
        <v>272</v>
      </c>
      <c r="B768" t="s">
        <v>273</v>
      </c>
      <c r="C768">
        <v>20</v>
      </c>
      <c r="D768">
        <v>87</v>
      </c>
      <c r="E768">
        <v>0</v>
      </c>
      <c r="F768">
        <v>2</v>
      </c>
      <c r="G768">
        <v>41</v>
      </c>
      <c r="H768">
        <v>1</v>
      </c>
      <c r="I768">
        <v>0</v>
      </c>
      <c r="J768">
        <v>13</v>
      </c>
      <c r="K768">
        <v>508</v>
      </c>
      <c r="L768">
        <v>144</v>
      </c>
      <c r="M768">
        <v>17.13</v>
      </c>
      <c r="N768">
        <v>0</v>
      </c>
      <c r="O768">
        <v>0.39</v>
      </c>
      <c r="P768">
        <v>8.07</v>
      </c>
      <c r="Q768">
        <v>0.2</v>
      </c>
      <c r="R768">
        <v>0</v>
      </c>
      <c r="S768">
        <v>2.56</v>
      </c>
      <c r="T768">
        <v>28.35</v>
      </c>
      <c r="U768">
        <v>71.650000000000006</v>
      </c>
    </row>
    <row r="769" spans="1:21" hidden="1" x14ac:dyDescent="0.25">
      <c r="A769" t="s">
        <v>272</v>
      </c>
      <c r="B769" t="s">
        <v>273</v>
      </c>
      <c r="C769">
        <v>21</v>
      </c>
      <c r="D769">
        <v>102</v>
      </c>
      <c r="E769">
        <v>3</v>
      </c>
      <c r="F769">
        <v>0</v>
      </c>
      <c r="G769">
        <v>38</v>
      </c>
      <c r="H769">
        <v>2</v>
      </c>
      <c r="I769">
        <v>0</v>
      </c>
      <c r="J769">
        <v>40</v>
      </c>
      <c r="K769">
        <v>535</v>
      </c>
      <c r="L769">
        <v>185</v>
      </c>
      <c r="M769">
        <v>19.07</v>
      </c>
      <c r="N769">
        <v>0.56000000000000005</v>
      </c>
      <c r="O769">
        <v>0</v>
      </c>
      <c r="P769">
        <v>7.1</v>
      </c>
      <c r="Q769">
        <v>0.37</v>
      </c>
      <c r="R769">
        <v>0</v>
      </c>
      <c r="S769">
        <v>7.48</v>
      </c>
      <c r="T769">
        <v>34.58</v>
      </c>
      <c r="U769">
        <v>65.42</v>
      </c>
    </row>
    <row r="770" spans="1:21" hidden="1" x14ac:dyDescent="0.25">
      <c r="A770" t="s">
        <v>272</v>
      </c>
      <c r="B770" t="s">
        <v>273</v>
      </c>
      <c r="C770">
        <v>21</v>
      </c>
      <c r="D770">
        <v>76</v>
      </c>
      <c r="E770">
        <v>0</v>
      </c>
      <c r="F770">
        <v>0</v>
      </c>
      <c r="G770">
        <v>38</v>
      </c>
      <c r="H770">
        <v>3</v>
      </c>
      <c r="I770">
        <v>0</v>
      </c>
      <c r="J770">
        <v>28</v>
      </c>
      <c r="K770">
        <v>515</v>
      </c>
      <c r="L770">
        <v>145</v>
      </c>
      <c r="M770">
        <v>14.76</v>
      </c>
      <c r="N770">
        <v>0</v>
      </c>
      <c r="O770">
        <v>0</v>
      </c>
      <c r="P770">
        <v>7.38</v>
      </c>
      <c r="Q770">
        <v>0.57999999999999996</v>
      </c>
      <c r="R770">
        <v>0</v>
      </c>
      <c r="S770">
        <v>5.44</v>
      </c>
      <c r="T770">
        <v>28.16</v>
      </c>
      <c r="U770">
        <v>71.84</v>
      </c>
    </row>
    <row r="771" spans="1:21" hidden="1" x14ac:dyDescent="0.25">
      <c r="A771" t="s">
        <v>272</v>
      </c>
      <c r="B771" t="s">
        <v>274</v>
      </c>
      <c r="C771">
        <v>5</v>
      </c>
      <c r="D771">
        <v>21</v>
      </c>
      <c r="E771">
        <v>10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120</v>
      </c>
      <c r="L771">
        <v>31</v>
      </c>
      <c r="M771">
        <v>17.5</v>
      </c>
      <c r="N771">
        <v>8.33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25.83</v>
      </c>
      <c r="U771">
        <v>74.17</v>
      </c>
    </row>
    <row r="772" spans="1:21" hidden="1" x14ac:dyDescent="0.25">
      <c r="A772" t="s">
        <v>272</v>
      </c>
      <c r="B772" t="s">
        <v>274</v>
      </c>
      <c r="C772">
        <v>5</v>
      </c>
      <c r="D772">
        <v>28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122</v>
      </c>
      <c r="L772">
        <v>28</v>
      </c>
      <c r="M772">
        <v>22.95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22.95</v>
      </c>
      <c r="U772">
        <v>77.05</v>
      </c>
    </row>
    <row r="773" spans="1:21" hidden="1" x14ac:dyDescent="0.25">
      <c r="A773" t="s">
        <v>272</v>
      </c>
      <c r="B773" t="s">
        <v>274</v>
      </c>
      <c r="C773">
        <v>5</v>
      </c>
      <c r="D773">
        <v>14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120</v>
      </c>
      <c r="L773">
        <v>14</v>
      </c>
      <c r="M773">
        <v>11.67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11.67</v>
      </c>
      <c r="U773">
        <v>88.33</v>
      </c>
    </row>
    <row r="774" spans="1:21" hidden="1" x14ac:dyDescent="0.25">
      <c r="A774" t="s">
        <v>272</v>
      </c>
      <c r="B774" t="s">
        <v>275</v>
      </c>
      <c r="C774">
        <v>36</v>
      </c>
      <c r="D774">
        <v>121</v>
      </c>
      <c r="E774">
        <v>23</v>
      </c>
      <c r="F774">
        <v>5</v>
      </c>
      <c r="G774">
        <v>4</v>
      </c>
      <c r="H774">
        <v>0</v>
      </c>
      <c r="I774">
        <v>0</v>
      </c>
      <c r="J774">
        <v>2</v>
      </c>
      <c r="K774">
        <v>805</v>
      </c>
      <c r="L774">
        <v>155</v>
      </c>
      <c r="M774">
        <v>15.03</v>
      </c>
      <c r="N774">
        <v>2.86</v>
      </c>
      <c r="O774">
        <v>0.62</v>
      </c>
      <c r="P774">
        <v>0.5</v>
      </c>
      <c r="Q774">
        <v>0</v>
      </c>
      <c r="R774">
        <v>0</v>
      </c>
      <c r="S774">
        <v>0.25</v>
      </c>
      <c r="T774">
        <v>19.260000000000002</v>
      </c>
      <c r="U774">
        <v>80.739999999999995</v>
      </c>
    </row>
    <row r="775" spans="1:21" hidden="1" x14ac:dyDescent="0.25">
      <c r="A775" t="s">
        <v>272</v>
      </c>
      <c r="B775" t="s">
        <v>275</v>
      </c>
      <c r="C775">
        <v>36</v>
      </c>
      <c r="D775">
        <v>167</v>
      </c>
      <c r="E775">
        <v>26</v>
      </c>
      <c r="F775">
        <v>5</v>
      </c>
      <c r="G775">
        <v>0</v>
      </c>
      <c r="H775">
        <v>4</v>
      </c>
      <c r="I775">
        <v>0</v>
      </c>
      <c r="J775">
        <v>0</v>
      </c>
      <c r="K775">
        <v>829</v>
      </c>
      <c r="L775">
        <v>202</v>
      </c>
      <c r="M775">
        <v>20.14</v>
      </c>
      <c r="N775">
        <v>3.14</v>
      </c>
      <c r="O775">
        <v>0.6</v>
      </c>
      <c r="P775">
        <v>0</v>
      </c>
      <c r="Q775">
        <v>0.48</v>
      </c>
      <c r="R775">
        <v>0</v>
      </c>
      <c r="S775">
        <v>0</v>
      </c>
      <c r="T775">
        <v>24.36</v>
      </c>
      <c r="U775">
        <v>75.64</v>
      </c>
    </row>
    <row r="776" spans="1:21" hidden="1" x14ac:dyDescent="0.25">
      <c r="A776" t="s">
        <v>272</v>
      </c>
      <c r="B776" t="s">
        <v>275</v>
      </c>
      <c r="C776">
        <v>37</v>
      </c>
      <c r="D776">
        <v>97</v>
      </c>
      <c r="E776">
        <v>14</v>
      </c>
      <c r="F776">
        <v>4</v>
      </c>
      <c r="G776">
        <v>10</v>
      </c>
      <c r="H776">
        <v>2</v>
      </c>
      <c r="I776">
        <v>0</v>
      </c>
      <c r="J776">
        <v>0</v>
      </c>
      <c r="K776">
        <v>826</v>
      </c>
      <c r="L776">
        <v>127</v>
      </c>
      <c r="M776">
        <v>11.74</v>
      </c>
      <c r="N776">
        <v>1.69</v>
      </c>
      <c r="O776">
        <v>0.48</v>
      </c>
      <c r="P776">
        <v>1.21</v>
      </c>
      <c r="Q776">
        <v>0.24</v>
      </c>
      <c r="R776">
        <v>0</v>
      </c>
      <c r="S776">
        <v>0</v>
      </c>
      <c r="T776">
        <v>15.36</v>
      </c>
      <c r="U776">
        <v>84.64</v>
      </c>
    </row>
    <row r="777" spans="1:21" hidden="1" x14ac:dyDescent="0.25">
      <c r="A777" t="s">
        <v>272</v>
      </c>
      <c r="B777" t="s">
        <v>276</v>
      </c>
      <c r="C777">
        <v>28</v>
      </c>
      <c r="D777">
        <v>181</v>
      </c>
      <c r="E777">
        <v>2</v>
      </c>
      <c r="F777">
        <v>0</v>
      </c>
      <c r="G777">
        <v>26</v>
      </c>
      <c r="H777">
        <v>14</v>
      </c>
      <c r="I777">
        <v>0</v>
      </c>
      <c r="J777">
        <v>0</v>
      </c>
      <c r="K777">
        <v>685</v>
      </c>
      <c r="L777">
        <v>223</v>
      </c>
      <c r="M777">
        <v>26.42</v>
      </c>
      <c r="N777">
        <v>0.28999999999999998</v>
      </c>
      <c r="O777">
        <v>0</v>
      </c>
      <c r="P777">
        <v>3.8</v>
      </c>
      <c r="Q777">
        <v>2.04</v>
      </c>
      <c r="R777">
        <v>0</v>
      </c>
      <c r="S777">
        <v>0</v>
      </c>
      <c r="T777">
        <v>32.549999999999997</v>
      </c>
      <c r="U777">
        <v>67.45</v>
      </c>
    </row>
    <row r="778" spans="1:21" hidden="1" x14ac:dyDescent="0.25">
      <c r="A778" t="s">
        <v>272</v>
      </c>
      <c r="B778" t="s">
        <v>276</v>
      </c>
      <c r="C778">
        <v>28</v>
      </c>
      <c r="D778">
        <v>156</v>
      </c>
      <c r="E778">
        <v>11</v>
      </c>
      <c r="F778">
        <v>0</v>
      </c>
      <c r="G778">
        <v>27</v>
      </c>
      <c r="H778">
        <v>20</v>
      </c>
      <c r="I778">
        <v>0</v>
      </c>
      <c r="J778">
        <v>0</v>
      </c>
      <c r="K778">
        <v>687</v>
      </c>
      <c r="L778">
        <v>214</v>
      </c>
      <c r="M778">
        <v>22.71</v>
      </c>
      <c r="N778">
        <v>1.6</v>
      </c>
      <c r="O778">
        <v>0</v>
      </c>
      <c r="P778">
        <v>3.93</v>
      </c>
      <c r="Q778">
        <v>2.91</v>
      </c>
      <c r="R778">
        <v>0</v>
      </c>
      <c r="S778">
        <v>0</v>
      </c>
      <c r="T778">
        <v>31.15</v>
      </c>
      <c r="U778">
        <v>68.849999999999994</v>
      </c>
    </row>
    <row r="779" spans="1:21" hidden="1" x14ac:dyDescent="0.25">
      <c r="A779" t="s">
        <v>272</v>
      </c>
      <c r="B779" t="s">
        <v>276</v>
      </c>
      <c r="C779">
        <v>27</v>
      </c>
      <c r="D779">
        <v>73</v>
      </c>
      <c r="E779">
        <v>46</v>
      </c>
      <c r="F779">
        <v>0</v>
      </c>
      <c r="G779">
        <v>26</v>
      </c>
      <c r="H779">
        <v>25</v>
      </c>
      <c r="I779">
        <v>0</v>
      </c>
      <c r="J779">
        <v>0</v>
      </c>
      <c r="K779">
        <v>664</v>
      </c>
      <c r="L779">
        <v>170</v>
      </c>
      <c r="M779">
        <v>10.99</v>
      </c>
      <c r="N779">
        <v>6.93</v>
      </c>
      <c r="O779">
        <v>0</v>
      </c>
      <c r="P779">
        <v>3.92</v>
      </c>
      <c r="Q779">
        <v>3.77</v>
      </c>
      <c r="R779">
        <v>0</v>
      </c>
      <c r="S779">
        <v>0</v>
      </c>
      <c r="T779">
        <v>25.61</v>
      </c>
      <c r="U779">
        <v>74.39</v>
      </c>
    </row>
    <row r="780" spans="1:21" hidden="1" x14ac:dyDescent="0.25">
      <c r="A780" t="s">
        <v>272</v>
      </c>
      <c r="B780" t="s">
        <v>277</v>
      </c>
      <c r="C780">
        <v>16</v>
      </c>
      <c r="D780">
        <v>48</v>
      </c>
      <c r="E780">
        <v>0</v>
      </c>
      <c r="F780">
        <v>3</v>
      </c>
      <c r="G780">
        <v>0</v>
      </c>
      <c r="H780">
        <v>3</v>
      </c>
      <c r="I780">
        <v>0</v>
      </c>
      <c r="J780">
        <v>0</v>
      </c>
      <c r="K780">
        <v>324</v>
      </c>
      <c r="L780">
        <v>54</v>
      </c>
      <c r="M780">
        <v>14.81</v>
      </c>
      <c r="N780">
        <v>0</v>
      </c>
      <c r="O780">
        <v>0.93</v>
      </c>
      <c r="P780">
        <v>0</v>
      </c>
      <c r="Q780">
        <v>0.93</v>
      </c>
      <c r="R780">
        <v>0</v>
      </c>
      <c r="S780">
        <v>0</v>
      </c>
      <c r="T780">
        <v>16.670000000000002</v>
      </c>
      <c r="U780">
        <v>83.33</v>
      </c>
    </row>
    <row r="781" spans="1:21" hidden="1" x14ac:dyDescent="0.25">
      <c r="A781" t="s">
        <v>272</v>
      </c>
      <c r="B781" t="s">
        <v>277</v>
      </c>
      <c r="C781">
        <v>17</v>
      </c>
      <c r="D781">
        <v>33</v>
      </c>
      <c r="E781">
        <v>23</v>
      </c>
      <c r="F781">
        <v>5</v>
      </c>
      <c r="G781">
        <v>0</v>
      </c>
      <c r="H781">
        <v>0</v>
      </c>
      <c r="I781">
        <v>0</v>
      </c>
      <c r="J781">
        <v>0</v>
      </c>
      <c r="K781">
        <v>362</v>
      </c>
      <c r="L781">
        <v>61</v>
      </c>
      <c r="M781">
        <v>9.1199999999999992</v>
      </c>
      <c r="N781">
        <v>6.35</v>
      </c>
      <c r="O781">
        <v>1.38</v>
      </c>
      <c r="P781">
        <v>0</v>
      </c>
      <c r="Q781">
        <v>0</v>
      </c>
      <c r="R781">
        <v>0</v>
      </c>
      <c r="S781">
        <v>0</v>
      </c>
      <c r="T781">
        <v>16.850000000000001</v>
      </c>
      <c r="U781">
        <v>83.15</v>
      </c>
    </row>
    <row r="782" spans="1:21" hidden="1" x14ac:dyDescent="0.25">
      <c r="A782" t="s">
        <v>272</v>
      </c>
      <c r="B782" t="s">
        <v>277</v>
      </c>
      <c r="C782">
        <v>19</v>
      </c>
      <c r="D782">
        <v>41</v>
      </c>
      <c r="E782">
        <v>26</v>
      </c>
      <c r="F782">
        <v>6</v>
      </c>
      <c r="G782">
        <v>0</v>
      </c>
      <c r="H782">
        <v>1</v>
      </c>
      <c r="I782">
        <v>0</v>
      </c>
      <c r="J782">
        <v>0</v>
      </c>
      <c r="K782">
        <v>392</v>
      </c>
      <c r="L782">
        <v>74</v>
      </c>
      <c r="M782">
        <v>10.46</v>
      </c>
      <c r="N782">
        <v>6.63</v>
      </c>
      <c r="O782">
        <v>1.53</v>
      </c>
      <c r="P782">
        <v>0</v>
      </c>
      <c r="Q782">
        <v>0.26</v>
      </c>
      <c r="R782">
        <v>0</v>
      </c>
      <c r="S782">
        <v>0</v>
      </c>
      <c r="T782">
        <v>18.88</v>
      </c>
      <c r="U782">
        <v>81.12</v>
      </c>
    </row>
    <row r="783" spans="1:21" hidden="1" x14ac:dyDescent="0.25">
      <c r="A783" t="s">
        <v>272</v>
      </c>
      <c r="B783" t="s">
        <v>278</v>
      </c>
      <c r="C783">
        <v>29</v>
      </c>
      <c r="D783">
        <v>76</v>
      </c>
      <c r="E783">
        <v>41</v>
      </c>
      <c r="F783">
        <v>3</v>
      </c>
      <c r="G783">
        <v>22</v>
      </c>
      <c r="H783">
        <v>0</v>
      </c>
      <c r="I783">
        <v>0</v>
      </c>
      <c r="J783">
        <v>0</v>
      </c>
      <c r="K783">
        <v>612</v>
      </c>
      <c r="L783">
        <v>142</v>
      </c>
      <c r="M783">
        <v>12.42</v>
      </c>
      <c r="N783">
        <v>6.7</v>
      </c>
      <c r="O783">
        <v>0.49</v>
      </c>
      <c r="P783">
        <v>3.59</v>
      </c>
      <c r="Q783">
        <v>0</v>
      </c>
      <c r="R783">
        <v>0</v>
      </c>
      <c r="S783">
        <v>0</v>
      </c>
      <c r="T783">
        <v>23.2</v>
      </c>
      <c r="U783">
        <v>76.8</v>
      </c>
    </row>
    <row r="784" spans="1:21" hidden="1" x14ac:dyDescent="0.25">
      <c r="A784" t="s">
        <v>272</v>
      </c>
      <c r="B784" t="s">
        <v>278</v>
      </c>
      <c r="C784">
        <v>30</v>
      </c>
      <c r="D784">
        <v>126</v>
      </c>
      <c r="E784">
        <v>29</v>
      </c>
      <c r="F784">
        <v>2</v>
      </c>
      <c r="G784">
        <v>12</v>
      </c>
      <c r="H784">
        <v>0</v>
      </c>
      <c r="I784">
        <v>0</v>
      </c>
      <c r="J784">
        <v>0</v>
      </c>
      <c r="K784">
        <v>627</v>
      </c>
      <c r="L784">
        <v>169</v>
      </c>
      <c r="M784">
        <v>20.100000000000001</v>
      </c>
      <c r="N784">
        <v>4.63</v>
      </c>
      <c r="O784">
        <v>0.32</v>
      </c>
      <c r="P784">
        <v>1.91</v>
      </c>
      <c r="Q784">
        <v>0</v>
      </c>
      <c r="R784">
        <v>0</v>
      </c>
      <c r="S784">
        <v>0</v>
      </c>
      <c r="T784">
        <v>26.96</v>
      </c>
      <c r="U784">
        <v>73.040000000000006</v>
      </c>
    </row>
    <row r="785" spans="1:21" hidden="1" x14ac:dyDescent="0.25">
      <c r="A785" t="s">
        <v>272</v>
      </c>
      <c r="B785" t="s">
        <v>278</v>
      </c>
      <c r="C785">
        <v>29</v>
      </c>
      <c r="D785">
        <v>52</v>
      </c>
      <c r="E785">
        <v>21</v>
      </c>
      <c r="F785">
        <v>3</v>
      </c>
      <c r="G785">
        <v>0</v>
      </c>
      <c r="H785">
        <v>3</v>
      </c>
      <c r="I785">
        <v>0</v>
      </c>
      <c r="J785">
        <v>0</v>
      </c>
      <c r="K785">
        <v>565</v>
      </c>
      <c r="L785">
        <v>79</v>
      </c>
      <c r="M785">
        <v>9.1999999999999993</v>
      </c>
      <c r="N785">
        <v>3.72</v>
      </c>
      <c r="O785">
        <v>0.53</v>
      </c>
      <c r="P785">
        <v>0</v>
      </c>
      <c r="Q785">
        <v>0.53</v>
      </c>
      <c r="R785">
        <v>0</v>
      </c>
      <c r="S785">
        <v>0</v>
      </c>
      <c r="T785">
        <v>13.98</v>
      </c>
      <c r="U785">
        <v>86.02</v>
      </c>
    </row>
    <row r="786" spans="1:21" hidden="1" x14ac:dyDescent="0.25">
      <c r="A786" t="s">
        <v>272</v>
      </c>
      <c r="B786" t="s">
        <v>279</v>
      </c>
      <c r="C786">
        <v>10</v>
      </c>
      <c r="D786">
        <v>47</v>
      </c>
      <c r="E786">
        <v>9</v>
      </c>
      <c r="F786">
        <v>10</v>
      </c>
      <c r="G786">
        <v>0</v>
      </c>
      <c r="H786">
        <v>1</v>
      </c>
      <c r="I786">
        <v>0</v>
      </c>
      <c r="J786">
        <v>0</v>
      </c>
      <c r="K786">
        <v>210</v>
      </c>
      <c r="L786">
        <v>67</v>
      </c>
      <c r="M786">
        <v>22.38</v>
      </c>
      <c r="N786">
        <v>4.29</v>
      </c>
      <c r="O786">
        <v>4.76</v>
      </c>
      <c r="P786">
        <v>0</v>
      </c>
      <c r="Q786">
        <v>0.48</v>
      </c>
      <c r="R786">
        <v>0</v>
      </c>
      <c r="S786">
        <v>0</v>
      </c>
      <c r="T786">
        <v>31.91</v>
      </c>
      <c r="U786">
        <v>68.09</v>
      </c>
    </row>
    <row r="787" spans="1:21" hidden="1" x14ac:dyDescent="0.25">
      <c r="A787" t="s">
        <v>272</v>
      </c>
      <c r="B787" t="s">
        <v>279</v>
      </c>
      <c r="C787">
        <v>11</v>
      </c>
      <c r="D787">
        <v>56</v>
      </c>
      <c r="E787">
        <v>10</v>
      </c>
      <c r="F787">
        <v>10</v>
      </c>
      <c r="G787">
        <v>0</v>
      </c>
      <c r="H787">
        <v>0</v>
      </c>
      <c r="I787">
        <v>0</v>
      </c>
      <c r="J787">
        <v>0</v>
      </c>
      <c r="K787">
        <v>242</v>
      </c>
      <c r="L787">
        <v>76</v>
      </c>
      <c r="M787">
        <v>23.14</v>
      </c>
      <c r="N787">
        <v>4.13</v>
      </c>
      <c r="O787">
        <v>4.13</v>
      </c>
      <c r="P787">
        <v>0</v>
      </c>
      <c r="Q787">
        <v>0</v>
      </c>
      <c r="R787">
        <v>0</v>
      </c>
      <c r="S787">
        <v>0</v>
      </c>
      <c r="T787">
        <v>31.4</v>
      </c>
      <c r="U787">
        <v>68.599999999999994</v>
      </c>
    </row>
    <row r="788" spans="1:21" hidden="1" x14ac:dyDescent="0.25">
      <c r="A788" t="s">
        <v>272</v>
      </c>
      <c r="B788" t="s">
        <v>279</v>
      </c>
      <c r="C788">
        <v>11</v>
      </c>
      <c r="D788">
        <v>22</v>
      </c>
      <c r="E788">
        <v>7</v>
      </c>
      <c r="F788">
        <v>10</v>
      </c>
      <c r="G788">
        <v>0</v>
      </c>
      <c r="H788">
        <v>0</v>
      </c>
      <c r="I788">
        <v>0</v>
      </c>
      <c r="J788">
        <v>0</v>
      </c>
      <c r="K788">
        <v>225</v>
      </c>
      <c r="L788">
        <v>39</v>
      </c>
      <c r="M788">
        <v>9.7799999999999994</v>
      </c>
      <c r="N788">
        <v>3.11</v>
      </c>
      <c r="O788">
        <v>4.4400000000000004</v>
      </c>
      <c r="P788">
        <v>0</v>
      </c>
      <c r="Q788">
        <v>0</v>
      </c>
      <c r="R788">
        <v>0</v>
      </c>
      <c r="S788">
        <v>0</v>
      </c>
      <c r="T788">
        <v>17.329999999999998</v>
      </c>
      <c r="U788">
        <v>82.67</v>
      </c>
    </row>
    <row r="789" spans="1:21" hidden="1" x14ac:dyDescent="0.25">
      <c r="A789" t="s">
        <v>272</v>
      </c>
      <c r="B789" t="s">
        <v>280</v>
      </c>
      <c r="C789">
        <v>28</v>
      </c>
      <c r="D789">
        <v>118</v>
      </c>
      <c r="E789">
        <v>3</v>
      </c>
      <c r="F789">
        <v>0</v>
      </c>
      <c r="G789">
        <v>41</v>
      </c>
      <c r="H789">
        <v>1</v>
      </c>
      <c r="I789">
        <v>0</v>
      </c>
      <c r="J789">
        <v>0</v>
      </c>
      <c r="K789">
        <v>588</v>
      </c>
      <c r="L789">
        <v>163</v>
      </c>
      <c r="M789">
        <v>20.07</v>
      </c>
      <c r="N789">
        <v>0.51</v>
      </c>
      <c r="O789">
        <v>0</v>
      </c>
      <c r="P789">
        <v>6.97</v>
      </c>
      <c r="Q789">
        <v>0.17</v>
      </c>
      <c r="R789">
        <v>0</v>
      </c>
      <c r="S789">
        <v>0</v>
      </c>
      <c r="T789">
        <v>27.72</v>
      </c>
      <c r="U789">
        <v>72.28</v>
      </c>
    </row>
    <row r="790" spans="1:21" hidden="1" x14ac:dyDescent="0.25">
      <c r="A790" t="s">
        <v>272</v>
      </c>
      <c r="B790" t="s">
        <v>280</v>
      </c>
      <c r="C790">
        <v>28</v>
      </c>
      <c r="D790">
        <v>151</v>
      </c>
      <c r="E790">
        <v>0</v>
      </c>
      <c r="F790">
        <v>0</v>
      </c>
      <c r="G790">
        <v>7</v>
      </c>
      <c r="H790">
        <v>1</v>
      </c>
      <c r="I790">
        <v>0</v>
      </c>
      <c r="J790">
        <v>0</v>
      </c>
      <c r="K790">
        <v>616</v>
      </c>
      <c r="L790">
        <v>159</v>
      </c>
      <c r="M790">
        <v>24.51</v>
      </c>
      <c r="N790">
        <v>0</v>
      </c>
      <c r="O790">
        <v>0</v>
      </c>
      <c r="P790">
        <v>1.1399999999999999</v>
      </c>
      <c r="Q790">
        <v>0.16</v>
      </c>
      <c r="R790">
        <v>0</v>
      </c>
      <c r="S790">
        <v>0</v>
      </c>
      <c r="T790">
        <v>25.81</v>
      </c>
      <c r="U790">
        <v>74.19</v>
      </c>
    </row>
    <row r="791" spans="1:21" hidden="1" x14ac:dyDescent="0.25">
      <c r="A791" t="s">
        <v>272</v>
      </c>
      <c r="B791" t="s">
        <v>280</v>
      </c>
      <c r="C791">
        <v>28</v>
      </c>
      <c r="D791">
        <v>94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588</v>
      </c>
      <c r="L791">
        <v>94</v>
      </c>
      <c r="M791">
        <v>15.99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15.99</v>
      </c>
      <c r="U791">
        <v>84.01</v>
      </c>
    </row>
    <row r="792" spans="1:21" hidden="1" x14ac:dyDescent="0.25">
      <c r="A792" t="s">
        <v>272</v>
      </c>
      <c r="B792" t="s">
        <v>281</v>
      </c>
      <c r="C792">
        <v>10</v>
      </c>
      <c r="D792">
        <v>51</v>
      </c>
      <c r="E792">
        <v>26</v>
      </c>
      <c r="F792">
        <v>0</v>
      </c>
      <c r="G792">
        <v>0</v>
      </c>
      <c r="H792">
        <v>8</v>
      </c>
      <c r="I792">
        <v>0</v>
      </c>
      <c r="J792">
        <v>0</v>
      </c>
      <c r="K792">
        <v>260</v>
      </c>
      <c r="L792">
        <v>85</v>
      </c>
      <c r="M792">
        <v>19.62</v>
      </c>
      <c r="N792">
        <v>10</v>
      </c>
      <c r="O792">
        <v>0</v>
      </c>
      <c r="P792">
        <v>0</v>
      </c>
      <c r="Q792">
        <v>3.08</v>
      </c>
      <c r="R792">
        <v>0</v>
      </c>
      <c r="S792">
        <v>0</v>
      </c>
      <c r="T792">
        <v>32.700000000000003</v>
      </c>
      <c r="U792">
        <v>67.3</v>
      </c>
    </row>
    <row r="793" spans="1:21" hidden="1" x14ac:dyDescent="0.25">
      <c r="A793" t="s">
        <v>272</v>
      </c>
      <c r="B793" t="s">
        <v>281</v>
      </c>
      <c r="C793">
        <v>10</v>
      </c>
      <c r="D793">
        <v>55</v>
      </c>
      <c r="E793">
        <v>5</v>
      </c>
      <c r="F793">
        <v>0</v>
      </c>
      <c r="G793">
        <v>21</v>
      </c>
      <c r="H793">
        <v>1</v>
      </c>
      <c r="I793">
        <v>0</v>
      </c>
      <c r="J793">
        <v>0</v>
      </c>
      <c r="K793">
        <v>260</v>
      </c>
      <c r="L793">
        <v>82</v>
      </c>
      <c r="M793">
        <v>21.15</v>
      </c>
      <c r="N793">
        <v>1.92</v>
      </c>
      <c r="O793">
        <v>0</v>
      </c>
      <c r="P793">
        <v>8.08</v>
      </c>
      <c r="Q793">
        <v>0.38</v>
      </c>
      <c r="R793">
        <v>0</v>
      </c>
      <c r="S793">
        <v>0</v>
      </c>
      <c r="T793">
        <v>31.53</v>
      </c>
      <c r="U793">
        <v>68.47</v>
      </c>
    </row>
    <row r="794" spans="1:21" hidden="1" x14ac:dyDescent="0.25">
      <c r="A794" t="s">
        <v>272</v>
      </c>
      <c r="B794" t="s">
        <v>281</v>
      </c>
      <c r="C794">
        <v>10</v>
      </c>
      <c r="D794">
        <v>28</v>
      </c>
      <c r="E794">
        <v>1</v>
      </c>
      <c r="F794">
        <v>0</v>
      </c>
      <c r="G794">
        <v>8</v>
      </c>
      <c r="H794">
        <v>2</v>
      </c>
      <c r="I794">
        <v>0</v>
      </c>
      <c r="J794">
        <v>0</v>
      </c>
      <c r="K794">
        <v>260</v>
      </c>
      <c r="L794">
        <v>39</v>
      </c>
      <c r="M794">
        <v>10.77</v>
      </c>
      <c r="N794">
        <v>0.38</v>
      </c>
      <c r="O794">
        <v>0</v>
      </c>
      <c r="P794">
        <v>3.08</v>
      </c>
      <c r="Q794">
        <v>0.77</v>
      </c>
      <c r="R794">
        <v>0</v>
      </c>
      <c r="S794">
        <v>0</v>
      </c>
      <c r="T794">
        <v>15</v>
      </c>
      <c r="U794">
        <v>85</v>
      </c>
    </row>
    <row r="795" spans="1:21" hidden="1" x14ac:dyDescent="0.25">
      <c r="A795" t="s">
        <v>272</v>
      </c>
      <c r="B795" t="s">
        <v>282</v>
      </c>
      <c r="C795">
        <v>4</v>
      </c>
      <c r="D795">
        <v>22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99</v>
      </c>
      <c r="L795">
        <v>22</v>
      </c>
      <c r="M795">
        <v>22.22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22.22</v>
      </c>
      <c r="U795">
        <v>77.78</v>
      </c>
    </row>
    <row r="796" spans="1:21" hidden="1" x14ac:dyDescent="0.25">
      <c r="A796" t="s">
        <v>272</v>
      </c>
      <c r="B796" t="s">
        <v>282</v>
      </c>
      <c r="C796">
        <v>4</v>
      </c>
      <c r="D796">
        <v>28</v>
      </c>
      <c r="E796">
        <v>0</v>
      </c>
      <c r="F796">
        <v>0</v>
      </c>
      <c r="G796">
        <v>0</v>
      </c>
      <c r="H796">
        <v>1</v>
      </c>
      <c r="I796">
        <v>0</v>
      </c>
      <c r="J796">
        <v>0</v>
      </c>
      <c r="K796">
        <v>100</v>
      </c>
      <c r="L796">
        <v>29</v>
      </c>
      <c r="M796">
        <v>28</v>
      </c>
      <c r="N796">
        <v>0</v>
      </c>
      <c r="O796">
        <v>0</v>
      </c>
      <c r="P796">
        <v>0</v>
      </c>
      <c r="Q796">
        <v>1</v>
      </c>
      <c r="R796">
        <v>0</v>
      </c>
      <c r="S796">
        <v>0</v>
      </c>
      <c r="T796">
        <v>29</v>
      </c>
      <c r="U796">
        <v>71</v>
      </c>
    </row>
    <row r="797" spans="1:21" hidden="1" x14ac:dyDescent="0.25">
      <c r="A797" t="s">
        <v>272</v>
      </c>
      <c r="B797" t="s">
        <v>282</v>
      </c>
      <c r="C797">
        <v>4</v>
      </c>
      <c r="D797">
        <v>5</v>
      </c>
      <c r="E797">
        <v>0</v>
      </c>
      <c r="F797">
        <v>0</v>
      </c>
      <c r="G797">
        <v>0</v>
      </c>
      <c r="H797">
        <v>1</v>
      </c>
      <c r="I797">
        <v>0</v>
      </c>
      <c r="J797">
        <v>0</v>
      </c>
      <c r="K797">
        <v>99</v>
      </c>
      <c r="L797">
        <v>6</v>
      </c>
      <c r="M797">
        <v>5.05</v>
      </c>
      <c r="N797">
        <v>0</v>
      </c>
      <c r="O797">
        <v>0</v>
      </c>
      <c r="P797">
        <v>0</v>
      </c>
      <c r="Q797">
        <v>1.01</v>
      </c>
      <c r="R797">
        <v>0</v>
      </c>
      <c r="S797">
        <v>0</v>
      </c>
      <c r="T797">
        <v>6.06</v>
      </c>
      <c r="U797">
        <v>93.94</v>
      </c>
    </row>
    <row r="798" spans="1:21" hidden="1" x14ac:dyDescent="0.25">
      <c r="A798" t="s">
        <v>272</v>
      </c>
      <c r="B798" t="s">
        <v>283</v>
      </c>
      <c r="C798">
        <v>87</v>
      </c>
      <c r="D798">
        <v>262</v>
      </c>
      <c r="E798">
        <v>25</v>
      </c>
      <c r="F798">
        <v>17</v>
      </c>
      <c r="G798">
        <v>86</v>
      </c>
      <c r="H798">
        <v>8</v>
      </c>
      <c r="I798">
        <v>0</v>
      </c>
      <c r="J798">
        <v>4</v>
      </c>
      <c r="K798">
        <v>1865</v>
      </c>
      <c r="L798">
        <v>402</v>
      </c>
      <c r="M798">
        <v>14.05</v>
      </c>
      <c r="N798">
        <v>1.34</v>
      </c>
      <c r="O798">
        <v>0.91</v>
      </c>
      <c r="P798">
        <v>4.6100000000000003</v>
      </c>
      <c r="Q798">
        <v>0.43</v>
      </c>
      <c r="R798">
        <v>0</v>
      </c>
      <c r="S798">
        <v>0.21</v>
      </c>
      <c r="T798">
        <v>21.55</v>
      </c>
      <c r="U798">
        <v>78.45</v>
      </c>
    </row>
    <row r="799" spans="1:21" hidden="1" x14ac:dyDescent="0.25">
      <c r="A799" t="s">
        <v>272</v>
      </c>
      <c r="B799" t="s">
        <v>283</v>
      </c>
      <c r="C799">
        <v>89</v>
      </c>
      <c r="D799">
        <v>315</v>
      </c>
      <c r="E799">
        <v>12</v>
      </c>
      <c r="F799">
        <v>19</v>
      </c>
      <c r="G799">
        <v>121</v>
      </c>
      <c r="H799">
        <v>4</v>
      </c>
      <c r="I799">
        <v>0</v>
      </c>
      <c r="J799">
        <v>3</v>
      </c>
      <c r="K799">
        <v>1979</v>
      </c>
      <c r="L799">
        <v>474</v>
      </c>
      <c r="M799">
        <v>15.92</v>
      </c>
      <c r="N799">
        <v>0.61</v>
      </c>
      <c r="O799">
        <v>0.96</v>
      </c>
      <c r="P799">
        <v>6.11</v>
      </c>
      <c r="Q799">
        <v>0.2</v>
      </c>
      <c r="R799">
        <v>0</v>
      </c>
      <c r="S799">
        <v>0.15</v>
      </c>
      <c r="T799">
        <v>23.95</v>
      </c>
      <c r="U799">
        <v>76.05</v>
      </c>
    </row>
    <row r="800" spans="1:21" hidden="1" x14ac:dyDescent="0.25">
      <c r="A800" t="s">
        <v>272</v>
      </c>
      <c r="B800" t="s">
        <v>283</v>
      </c>
      <c r="C800">
        <v>87</v>
      </c>
      <c r="D800">
        <v>159</v>
      </c>
      <c r="E800">
        <v>45</v>
      </c>
      <c r="F800">
        <v>9</v>
      </c>
      <c r="G800">
        <v>87</v>
      </c>
      <c r="H800">
        <v>16</v>
      </c>
      <c r="I800">
        <v>0</v>
      </c>
      <c r="J800">
        <v>21</v>
      </c>
      <c r="K800">
        <v>1863</v>
      </c>
      <c r="L800">
        <v>337</v>
      </c>
      <c r="M800">
        <v>8.5299999999999994</v>
      </c>
      <c r="N800">
        <v>2.42</v>
      </c>
      <c r="O800">
        <v>0.48</v>
      </c>
      <c r="P800">
        <v>4.67</v>
      </c>
      <c r="Q800">
        <v>0.86</v>
      </c>
      <c r="R800">
        <v>0</v>
      </c>
      <c r="S800">
        <v>1.1299999999999999</v>
      </c>
      <c r="T800">
        <v>18.09</v>
      </c>
      <c r="U800">
        <v>81.91</v>
      </c>
    </row>
    <row r="801" spans="1:21" hidden="1" x14ac:dyDescent="0.25">
      <c r="A801" t="s">
        <v>272</v>
      </c>
      <c r="B801" t="s">
        <v>284</v>
      </c>
      <c r="C801">
        <v>4</v>
      </c>
      <c r="D801">
        <v>25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89</v>
      </c>
      <c r="L801">
        <v>25</v>
      </c>
      <c r="M801">
        <v>28.09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28.09</v>
      </c>
      <c r="U801">
        <v>71.91</v>
      </c>
    </row>
    <row r="802" spans="1:21" hidden="1" x14ac:dyDescent="0.25">
      <c r="A802" t="s">
        <v>272</v>
      </c>
      <c r="B802" t="s">
        <v>284</v>
      </c>
      <c r="C802">
        <v>4</v>
      </c>
      <c r="D802">
        <v>16</v>
      </c>
      <c r="E802">
        <v>0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92</v>
      </c>
      <c r="L802">
        <v>16</v>
      </c>
      <c r="M802">
        <v>17.39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17.39</v>
      </c>
      <c r="U802">
        <v>82.61</v>
      </c>
    </row>
    <row r="803" spans="1:21" hidden="1" x14ac:dyDescent="0.25">
      <c r="A803" t="s">
        <v>272</v>
      </c>
      <c r="B803" t="s">
        <v>284</v>
      </c>
      <c r="C803">
        <v>4</v>
      </c>
      <c r="D803">
        <v>14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89</v>
      </c>
      <c r="L803">
        <v>14</v>
      </c>
      <c r="M803">
        <v>15.73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15.73</v>
      </c>
      <c r="U803">
        <v>84.27</v>
      </c>
    </row>
    <row r="804" spans="1:21" hidden="1" x14ac:dyDescent="0.25">
      <c r="A804" t="s">
        <v>272</v>
      </c>
      <c r="B804" t="s">
        <v>285</v>
      </c>
      <c r="C804">
        <v>22</v>
      </c>
      <c r="D804">
        <v>82</v>
      </c>
      <c r="E804">
        <v>3</v>
      </c>
      <c r="F804">
        <v>3</v>
      </c>
      <c r="G804">
        <v>0</v>
      </c>
      <c r="H804">
        <v>1</v>
      </c>
      <c r="I804">
        <v>0</v>
      </c>
      <c r="J804">
        <v>0</v>
      </c>
      <c r="K804">
        <v>447</v>
      </c>
      <c r="L804">
        <v>89</v>
      </c>
      <c r="M804">
        <v>18.34</v>
      </c>
      <c r="N804">
        <v>0.67</v>
      </c>
      <c r="O804">
        <v>0.67</v>
      </c>
      <c r="P804">
        <v>0</v>
      </c>
      <c r="Q804">
        <v>0.22</v>
      </c>
      <c r="R804">
        <v>0</v>
      </c>
      <c r="S804">
        <v>0</v>
      </c>
      <c r="T804">
        <v>19.899999999999999</v>
      </c>
      <c r="U804">
        <v>80.099999999999994</v>
      </c>
    </row>
    <row r="805" spans="1:21" hidden="1" x14ac:dyDescent="0.25">
      <c r="A805" t="s">
        <v>272</v>
      </c>
      <c r="B805" t="s">
        <v>285</v>
      </c>
      <c r="C805">
        <v>23</v>
      </c>
      <c r="D805">
        <v>119</v>
      </c>
      <c r="E805">
        <v>7</v>
      </c>
      <c r="F805">
        <v>2</v>
      </c>
      <c r="G805">
        <v>8</v>
      </c>
      <c r="H805">
        <v>0</v>
      </c>
      <c r="I805">
        <v>0</v>
      </c>
      <c r="J805">
        <v>0</v>
      </c>
      <c r="K805">
        <v>474</v>
      </c>
      <c r="L805">
        <v>136</v>
      </c>
      <c r="M805">
        <v>25.11</v>
      </c>
      <c r="N805">
        <v>1.48</v>
      </c>
      <c r="O805">
        <v>0.42</v>
      </c>
      <c r="P805">
        <v>1.69</v>
      </c>
      <c r="Q805">
        <v>0</v>
      </c>
      <c r="R805">
        <v>0</v>
      </c>
      <c r="S805">
        <v>0</v>
      </c>
      <c r="T805">
        <v>28.7</v>
      </c>
      <c r="U805">
        <v>71.3</v>
      </c>
    </row>
    <row r="806" spans="1:21" hidden="1" x14ac:dyDescent="0.25">
      <c r="A806" t="s">
        <v>272</v>
      </c>
      <c r="B806" t="s">
        <v>285</v>
      </c>
      <c r="C806">
        <v>22</v>
      </c>
      <c r="D806">
        <v>56</v>
      </c>
      <c r="E806">
        <v>5</v>
      </c>
      <c r="F806">
        <v>3</v>
      </c>
      <c r="G806">
        <v>31</v>
      </c>
      <c r="H806">
        <v>0</v>
      </c>
      <c r="I806">
        <v>0</v>
      </c>
      <c r="J806">
        <v>0</v>
      </c>
      <c r="K806">
        <v>448</v>
      </c>
      <c r="L806">
        <v>95</v>
      </c>
      <c r="M806">
        <v>12.5</v>
      </c>
      <c r="N806">
        <v>1.1200000000000001</v>
      </c>
      <c r="O806">
        <v>0.67</v>
      </c>
      <c r="P806">
        <v>6.92</v>
      </c>
      <c r="Q806">
        <v>0</v>
      </c>
      <c r="R806">
        <v>0</v>
      </c>
      <c r="S806">
        <v>0</v>
      </c>
      <c r="T806">
        <v>21.21</v>
      </c>
      <c r="U806">
        <v>78.790000000000006</v>
      </c>
    </row>
    <row r="807" spans="1:21" hidden="1" x14ac:dyDescent="0.25">
      <c r="A807" t="s">
        <v>272</v>
      </c>
      <c r="B807" t="s">
        <v>286</v>
      </c>
      <c r="C807">
        <v>27</v>
      </c>
      <c r="D807">
        <v>93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21</v>
      </c>
      <c r="K807">
        <v>601</v>
      </c>
      <c r="L807">
        <v>114</v>
      </c>
      <c r="M807">
        <v>15.47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3.49</v>
      </c>
      <c r="T807">
        <v>18.96</v>
      </c>
      <c r="U807">
        <v>81.040000000000006</v>
      </c>
    </row>
    <row r="808" spans="1:21" hidden="1" x14ac:dyDescent="0.25">
      <c r="A808" t="s">
        <v>272</v>
      </c>
      <c r="B808" t="s">
        <v>286</v>
      </c>
      <c r="C808">
        <v>27</v>
      </c>
      <c r="D808">
        <v>109</v>
      </c>
      <c r="E808">
        <v>2</v>
      </c>
      <c r="F808">
        <v>0</v>
      </c>
      <c r="G808">
        <v>0</v>
      </c>
      <c r="H808">
        <v>1</v>
      </c>
      <c r="I808">
        <v>0</v>
      </c>
      <c r="J808">
        <v>0</v>
      </c>
      <c r="K808">
        <v>616</v>
      </c>
      <c r="L808">
        <v>112</v>
      </c>
      <c r="M808">
        <v>17.690000000000001</v>
      </c>
      <c r="N808">
        <v>0.32</v>
      </c>
      <c r="O808">
        <v>0</v>
      </c>
      <c r="P808">
        <v>0</v>
      </c>
      <c r="Q808">
        <v>0.16</v>
      </c>
      <c r="R808">
        <v>0</v>
      </c>
      <c r="S808">
        <v>0</v>
      </c>
      <c r="T808">
        <v>18.170000000000002</v>
      </c>
      <c r="U808">
        <v>81.83</v>
      </c>
    </row>
    <row r="809" spans="1:21" hidden="1" x14ac:dyDescent="0.25">
      <c r="A809" t="s">
        <v>272</v>
      </c>
      <c r="B809" t="s">
        <v>286</v>
      </c>
      <c r="C809">
        <v>27</v>
      </c>
      <c r="D809">
        <v>76</v>
      </c>
      <c r="E809">
        <v>2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601</v>
      </c>
      <c r="L809">
        <v>78</v>
      </c>
      <c r="M809">
        <v>12.65</v>
      </c>
      <c r="N809">
        <v>0.33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12.98</v>
      </c>
      <c r="U809">
        <v>87.02</v>
      </c>
    </row>
    <row r="810" spans="1:21" hidden="1" x14ac:dyDescent="0.25">
      <c r="A810" t="s">
        <v>272</v>
      </c>
      <c r="B810" t="s">
        <v>287</v>
      </c>
      <c r="C810">
        <v>42</v>
      </c>
      <c r="D810">
        <v>151</v>
      </c>
      <c r="E810">
        <v>12</v>
      </c>
      <c r="F810">
        <v>0</v>
      </c>
      <c r="G810">
        <v>7</v>
      </c>
      <c r="H810">
        <v>2</v>
      </c>
      <c r="I810">
        <v>0</v>
      </c>
      <c r="J810">
        <v>0</v>
      </c>
      <c r="K810">
        <v>932</v>
      </c>
      <c r="L810">
        <v>172</v>
      </c>
      <c r="M810">
        <v>16.2</v>
      </c>
      <c r="N810">
        <v>1.29</v>
      </c>
      <c r="O810">
        <v>0</v>
      </c>
      <c r="P810">
        <v>0.75</v>
      </c>
      <c r="Q810">
        <v>0.21</v>
      </c>
      <c r="R810">
        <v>0</v>
      </c>
      <c r="S810">
        <v>0</v>
      </c>
      <c r="T810">
        <v>18.45</v>
      </c>
      <c r="U810">
        <v>81.55</v>
      </c>
    </row>
    <row r="811" spans="1:21" hidden="1" x14ac:dyDescent="0.25">
      <c r="A811" t="s">
        <v>272</v>
      </c>
      <c r="B811" t="s">
        <v>287</v>
      </c>
      <c r="C811">
        <v>42</v>
      </c>
      <c r="D811">
        <v>144</v>
      </c>
      <c r="E811">
        <v>25</v>
      </c>
      <c r="F811">
        <v>0</v>
      </c>
      <c r="G811">
        <v>0</v>
      </c>
      <c r="H811">
        <v>6</v>
      </c>
      <c r="I811">
        <v>0</v>
      </c>
      <c r="J811">
        <v>0</v>
      </c>
      <c r="K811">
        <v>964</v>
      </c>
      <c r="L811">
        <v>175</v>
      </c>
      <c r="M811">
        <v>14.94</v>
      </c>
      <c r="N811">
        <v>2.59</v>
      </c>
      <c r="O811">
        <v>0</v>
      </c>
      <c r="P811">
        <v>0</v>
      </c>
      <c r="Q811">
        <v>0.62</v>
      </c>
      <c r="R811">
        <v>0</v>
      </c>
      <c r="S811">
        <v>0</v>
      </c>
      <c r="T811">
        <v>18.149999999999999</v>
      </c>
      <c r="U811">
        <v>81.849999999999994</v>
      </c>
    </row>
    <row r="812" spans="1:21" hidden="1" x14ac:dyDescent="0.25">
      <c r="A812" t="s">
        <v>272</v>
      </c>
      <c r="B812" t="s">
        <v>287</v>
      </c>
      <c r="C812">
        <v>43</v>
      </c>
      <c r="D812">
        <v>123</v>
      </c>
      <c r="E812">
        <v>50</v>
      </c>
      <c r="F812">
        <v>0</v>
      </c>
      <c r="G812">
        <v>26</v>
      </c>
      <c r="H812">
        <v>14</v>
      </c>
      <c r="I812">
        <v>0</v>
      </c>
      <c r="J812">
        <v>0</v>
      </c>
      <c r="K812">
        <v>953</v>
      </c>
      <c r="L812">
        <v>213</v>
      </c>
      <c r="M812">
        <v>12.91</v>
      </c>
      <c r="N812">
        <v>5.25</v>
      </c>
      <c r="O812">
        <v>0</v>
      </c>
      <c r="P812">
        <v>2.73</v>
      </c>
      <c r="Q812">
        <v>1.47</v>
      </c>
      <c r="R812">
        <v>0</v>
      </c>
      <c r="S812">
        <v>0</v>
      </c>
      <c r="T812">
        <v>22.36</v>
      </c>
      <c r="U812">
        <v>77.64</v>
      </c>
    </row>
    <row r="813" spans="1:21" hidden="1" x14ac:dyDescent="0.25">
      <c r="A813" t="s">
        <v>272</v>
      </c>
      <c r="B813" t="s">
        <v>288</v>
      </c>
      <c r="C813">
        <v>5</v>
      </c>
      <c r="D813">
        <v>16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73</v>
      </c>
      <c r="L813">
        <v>16</v>
      </c>
      <c r="M813">
        <v>21.92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21.92</v>
      </c>
      <c r="U813">
        <v>78.08</v>
      </c>
    </row>
    <row r="814" spans="1:21" hidden="1" x14ac:dyDescent="0.25">
      <c r="A814" t="s">
        <v>272</v>
      </c>
      <c r="B814" t="s">
        <v>288</v>
      </c>
      <c r="C814">
        <v>5</v>
      </c>
      <c r="D814">
        <v>12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74</v>
      </c>
      <c r="L814">
        <v>12</v>
      </c>
      <c r="M814">
        <v>16.22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16.22</v>
      </c>
      <c r="U814">
        <v>83.78</v>
      </c>
    </row>
    <row r="815" spans="1:21" hidden="1" x14ac:dyDescent="0.25">
      <c r="A815" t="s">
        <v>272</v>
      </c>
      <c r="B815" t="s">
        <v>288</v>
      </c>
      <c r="C815">
        <v>5</v>
      </c>
      <c r="D815">
        <v>18</v>
      </c>
      <c r="E815">
        <v>0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73</v>
      </c>
      <c r="L815">
        <v>18</v>
      </c>
      <c r="M815">
        <v>24.66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24.66</v>
      </c>
      <c r="U815">
        <v>75.34</v>
      </c>
    </row>
    <row r="816" spans="1:21" hidden="1" x14ac:dyDescent="0.25">
      <c r="A816" t="s">
        <v>272</v>
      </c>
      <c r="B816" t="s">
        <v>289</v>
      </c>
      <c r="C816">
        <v>32</v>
      </c>
      <c r="D816">
        <v>123</v>
      </c>
      <c r="E816">
        <v>17</v>
      </c>
      <c r="F816">
        <v>6</v>
      </c>
      <c r="G816">
        <v>30</v>
      </c>
      <c r="H816">
        <v>4</v>
      </c>
      <c r="I816">
        <v>0</v>
      </c>
      <c r="J816">
        <v>0</v>
      </c>
      <c r="K816">
        <v>737</v>
      </c>
      <c r="L816">
        <v>180</v>
      </c>
      <c r="M816">
        <v>16.690000000000001</v>
      </c>
      <c r="N816">
        <v>2.31</v>
      </c>
      <c r="O816">
        <v>0.81</v>
      </c>
      <c r="P816">
        <v>4.07</v>
      </c>
      <c r="Q816">
        <v>0.54</v>
      </c>
      <c r="R816">
        <v>0</v>
      </c>
      <c r="S816">
        <v>0</v>
      </c>
      <c r="T816">
        <v>24.42</v>
      </c>
      <c r="U816">
        <v>75.58</v>
      </c>
    </row>
    <row r="817" spans="1:21" hidden="1" x14ac:dyDescent="0.25">
      <c r="A817" t="s">
        <v>272</v>
      </c>
      <c r="B817" t="s">
        <v>289</v>
      </c>
      <c r="C817">
        <v>31</v>
      </c>
      <c r="D817">
        <v>119</v>
      </c>
      <c r="E817">
        <v>3</v>
      </c>
      <c r="F817">
        <v>3</v>
      </c>
      <c r="G817">
        <v>22</v>
      </c>
      <c r="H817">
        <v>1</v>
      </c>
      <c r="I817">
        <v>0</v>
      </c>
      <c r="J817">
        <v>0</v>
      </c>
      <c r="K817">
        <v>732</v>
      </c>
      <c r="L817">
        <v>148</v>
      </c>
      <c r="M817">
        <v>16.260000000000002</v>
      </c>
      <c r="N817">
        <v>0.41</v>
      </c>
      <c r="O817">
        <v>0.41</v>
      </c>
      <c r="P817">
        <v>3.01</v>
      </c>
      <c r="Q817">
        <v>0.14000000000000001</v>
      </c>
      <c r="R817">
        <v>0</v>
      </c>
      <c r="S817">
        <v>0</v>
      </c>
      <c r="T817">
        <v>20.23</v>
      </c>
      <c r="U817">
        <v>79.77</v>
      </c>
    </row>
    <row r="818" spans="1:21" hidden="1" x14ac:dyDescent="0.25">
      <c r="A818" t="s">
        <v>272</v>
      </c>
      <c r="B818" t="s">
        <v>289</v>
      </c>
      <c r="C818">
        <v>31</v>
      </c>
      <c r="D818">
        <v>139</v>
      </c>
      <c r="E818">
        <v>2</v>
      </c>
      <c r="F818">
        <v>1</v>
      </c>
      <c r="G818">
        <v>4</v>
      </c>
      <c r="H818">
        <v>11</v>
      </c>
      <c r="I818">
        <v>0</v>
      </c>
      <c r="J818">
        <v>0</v>
      </c>
      <c r="K818">
        <v>717</v>
      </c>
      <c r="L818">
        <v>157</v>
      </c>
      <c r="M818">
        <v>19.39</v>
      </c>
      <c r="N818">
        <v>0.28000000000000003</v>
      </c>
      <c r="O818">
        <v>0.14000000000000001</v>
      </c>
      <c r="P818">
        <v>0.56000000000000005</v>
      </c>
      <c r="Q818">
        <v>1.53</v>
      </c>
      <c r="R818">
        <v>0</v>
      </c>
      <c r="S818">
        <v>0</v>
      </c>
      <c r="T818">
        <v>21.9</v>
      </c>
      <c r="U818">
        <v>78.099999999999994</v>
      </c>
    </row>
    <row r="819" spans="1:21" hidden="1" x14ac:dyDescent="0.25">
      <c r="A819" t="s">
        <v>272</v>
      </c>
      <c r="B819" t="s">
        <v>290</v>
      </c>
      <c r="C819">
        <v>5</v>
      </c>
      <c r="D819">
        <v>13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103</v>
      </c>
      <c r="L819">
        <v>13</v>
      </c>
      <c r="M819">
        <v>12.62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12.62</v>
      </c>
      <c r="U819">
        <v>87.38</v>
      </c>
    </row>
    <row r="820" spans="1:21" hidden="1" x14ac:dyDescent="0.25">
      <c r="A820" t="s">
        <v>272</v>
      </c>
      <c r="B820" t="s">
        <v>290</v>
      </c>
      <c r="C820">
        <v>5</v>
      </c>
      <c r="D820">
        <v>25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107</v>
      </c>
      <c r="L820">
        <v>25</v>
      </c>
      <c r="M820">
        <v>23.36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23.36</v>
      </c>
      <c r="U820">
        <v>76.64</v>
      </c>
    </row>
    <row r="821" spans="1:21" hidden="1" x14ac:dyDescent="0.25">
      <c r="A821" t="s">
        <v>272</v>
      </c>
      <c r="B821" t="s">
        <v>290</v>
      </c>
      <c r="C821">
        <v>5</v>
      </c>
      <c r="D821">
        <v>7</v>
      </c>
      <c r="E821">
        <v>0</v>
      </c>
      <c r="F821">
        <v>0</v>
      </c>
      <c r="G821">
        <v>0</v>
      </c>
      <c r="H821">
        <v>2</v>
      </c>
      <c r="I821">
        <v>0</v>
      </c>
      <c r="J821">
        <v>0</v>
      </c>
      <c r="K821">
        <v>103</v>
      </c>
      <c r="L821">
        <v>9</v>
      </c>
      <c r="M821">
        <v>6.8</v>
      </c>
      <c r="N821">
        <v>0</v>
      </c>
      <c r="O821">
        <v>0</v>
      </c>
      <c r="P821">
        <v>0</v>
      </c>
      <c r="Q821">
        <v>1.94</v>
      </c>
      <c r="R821">
        <v>0</v>
      </c>
      <c r="S821">
        <v>0</v>
      </c>
      <c r="T821">
        <v>8.74</v>
      </c>
      <c r="U821">
        <v>91.26</v>
      </c>
    </row>
    <row r="822" spans="1:21" hidden="1" x14ac:dyDescent="0.25">
      <c r="A822" t="s">
        <v>272</v>
      </c>
      <c r="B822" t="s">
        <v>291</v>
      </c>
      <c r="C822">
        <v>6</v>
      </c>
      <c r="D822">
        <v>23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156</v>
      </c>
      <c r="L822">
        <v>23</v>
      </c>
      <c r="M822">
        <v>14.74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14.74</v>
      </c>
      <c r="U822">
        <v>85.26</v>
      </c>
    </row>
    <row r="823" spans="1:21" hidden="1" x14ac:dyDescent="0.25">
      <c r="A823" t="s">
        <v>272</v>
      </c>
      <c r="B823" t="s">
        <v>291</v>
      </c>
      <c r="C823">
        <v>6</v>
      </c>
      <c r="D823">
        <v>32</v>
      </c>
      <c r="E823">
        <v>0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156</v>
      </c>
      <c r="L823">
        <v>32</v>
      </c>
      <c r="M823">
        <v>20.51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20.51</v>
      </c>
      <c r="U823">
        <v>79.489999999999995</v>
      </c>
    </row>
    <row r="824" spans="1:21" hidden="1" x14ac:dyDescent="0.25">
      <c r="A824" t="s">
        <v>272</v>
      </c>
      <c r="B824" t="s">
        <v>291</v>
      </c>
      <c r="C824">
        <v>6</v>
      </c>
      <c r="D824">
        <v>3</v>
      </c>
      <c r="E824">
        <v>4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156</v>
      </c>
      <c r="L824">
        <v>7</v>
      </c>
      <c r="M824">
        <v>1.92</v>
      </c>
      <c r="N824">
        <v>2.56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4.4800000000000004</v>
      </c>
      <c r="U824">
        <v>95.52</v>
      </c>
    </row>
    <row r="825" spans="1:21" hidden="1" x14ac:dyDescent="0.25">
      <c r="A825" t="s">
        <v>272</v>
      </c>
      <c r="B825" t="s">
        <v>292</v>
      </c>
      <c r="C825">
        <v>4</v>
      </c>
      <c r="D825">
        <v>26</v>
      </c>
      <c r="E825">
        <v>3</v>
      </c>
      <c r="F825">
        <v>0</v>
      </c>
      <c r="G825">
        <v>0</v>
      </c>
      <c r="H825">
        <v>3</v>
      </c>
      <c r="I825">
        <v>0</v>
      </c>
      <c r="J825">
        <v>0</v>
      </c>
      <c r="K825">
        <v>104</v>
      </c>
      <c r="L825">
        <v>32</v>
      </c>
      <c r="M825">
        <v>25</v>
      </c>
      <c r="N825">
        <v>2.88</v>
      </c>
      <c r="O825">
        <v>0</v>
      </c>
      <c r="P825">
        <v>0</v>
      </c>
      <c r="Q825">
        <v>2.88</v>
      </c>
      <c r="R825">
        <v>0</v>
      </c>
      <c r="S825">
        <v>0</v>
      </c>
      <c r="T825">
        <v>30.76</v>
      </c>
      <c r="U825">
        <v>69.239999999999995</v>
      </c>
    </row>
    <row r="826" spans="1:21" hidden="1" x14ac:dyDescent="0.25">
      <c r="A826" t="s">
        <v>272</v>
      </c>
      <c r="B826" t="s">
        <v>292</v>
      </c>
      <c r="C826">
        <v>5</v>
      </c>
      <c r="D826">
        <v>39</v>
      </c>
      <c r="E826">
        <v>0</v>
      </c>
      <c r="F826">
        <v>0</v>
      </c>
      <c r="G826">
        <v>0</v>
      </c>
      <c r="H826">
        <v>2</v>
      </c>
      <c r="I826">
        <v>0</v>
      </c>
      <c r="J826">
        <v>0</v>
      </c>
      <c r="K826">
        <v>114</v>
      </c>
      <c r="L826">
        <v>41</v>
      </c>
      <c r="M826">
        <v>34.21</v>
      </c>
      <c r="N826">
        <v>0</v>
      </c>
      <c r="O826">
        <v>0</v>
      </c>
      <c r="P826">
        <v>0</v>
      </c>
      <c r="Q826">
        <v>1.75</v>
      </c>
      <c r="R826">
        <v>0</v>
      </c>
      <c r="S826">
        <v>0</v>
      </c>
      <c r="T826">
        <v>35.96</v>
      </c>
      <c r="U826">
        <v>64.040000000000006</v>
      </c>
    </row>
    <row r="827" spans="1:21" hidden="1" x14ac:dyDescent="0.25">
      <c r="A827" t="s">
        <v>272</v>
      </c>
      <c r="B827" t="s">
        <v>292</v>
      </c>
      <c r="C827">
        <v>5</v>
      </c>
      <c r="D827">
        <v>2</v>
      </c>
      <c r="E827">
        <v>0</v>
      </c>
      <c r="F827">
        <v>0</v>
      </c>
      <c r="G827">
        <v>0</v>
      </c>
      <c r="H827">
        <v>1</v>
      </c>
      <c r="I827">
        <v>0</v>
      </c>
      <c r="J827">
        <v>0</v>
      </c>
      <c r="K827">
        <v>130</v>
      </c>
      <c r="L827">
        <v>3</v>
      </c>
      <c r="M827">
        <v>1.54</v>
      </c>
      <c r="N827">
        <v>0</v>
      </c>
      <c r="O827">
        <v>0</v>
      </c>
      <c r="P827">
        <v>0</v>
      </c>
      <c r="Q827">
        <v>0.77</v>
      </c>
      <c r="R827">
        <v>0</v>
      </c>
      <c r="S827">
        <v>0</v>
      </c>
      <c r="T827">
        <v>2.31</v>
      </c>
      <c r="U827">
        <v>97.69</v>
      </c>
    </row>
    <row r="828" spans="1:21" x14ac:dyDescent="0.25">
      <c r="A828" t="s">
        <v>272</v>
      </c>
      <c r="C828" s="2">
        <f>SUM(C768:C827)/3</f>
        <v>424.33333333333331</v>
      </c>
      <c r="D828">
        <f t="shared" ref="D828:L828" si="41">SUM(D768:D827)</f>
        <v>4517</v>
      </c>
      <c r="E828">
        <f t="shared" si="41"/>
        <v>553</v>
      </c>
      <c r="F828">
        <f t="shared" si="41"/>
        <v>131</v>
      </c>
      <c r="G828">
        <f t="shared" si="41"/>
        <v>743</v>
      </c>
      <c r="H828">
        <f t="shared" si="41"/>
        <v>170</v>
      </c>
      <c r="I828">
        <f t="shared" si="41"/>
        <v>0</v>
      </c>
      <c r="J828">
        <f t="shared" si="41"/>
        <v>132</v>
      </c>
      <c r="K828">
        <f t="shared" si="41"/>
        <v>28393</v>
      </c>
      <c r="L828">
        <f t="shared" si="41"/>
        <v>6246</v>
      </c>
      <c r="M828" s="1">
        <f>D828*100/$K828</f>
        <v>15.908850773077871</v>
      </c>
      <c r="N828" s="1">
        <f t="shared" ref="N828:S828" si="42">E828*100/$K828</f>
        <v>1.9476631564117917</v>
      </c>
      <c r="O828" s="1">
        <f t="shared" si="42"/>
        <v>0.46138132638326346</v>
      </c>
      <c r="P828" s="1">
        <f t="shared" si="42"/>
        <v>2.6168421794104182</v>
      </c>
      <c r="Q828" s="1">
        <f t="shared" si="42"/>
        <v>0.5987391258408763</v>
      </c>
      <c r="R828" s="1">
        <f t="shared" si="42"/>
        <v>0</v>
      </c>
      <c r="S828" s="1">
        <f t="shared" si="42"/>
        <v>0.46490332124115097</v>
      </c>
      <c r="T828" s="1">
        <f>SUM(M828:S828)</f>
        <v>21.998379882365374</v>
      </c>
      <c r="U828" s="1">
        <f>100-T828</f>
        <v>78.00162011763463</v>
      </c>
    </row>
    <row r="829" spans="1:21" hidden="1" x14ac:dyDescent="0.25">
      <c r="A829" t="s">
        <v>293</v>
      </c>
      <c r="B829" t="s">
        <v>294</v>
      </c>
      <c r="C829">
        <v>17</v>
      </c>
      <c r="D829">
        <v>79</v>
      </c>
      <c r="E829">
        <v>33</v>
      </c>
      <c r="F829">
        <v>1</v>
      </c>
      <c r="G829">
        <v>0</v>
      </c>
      <c r="H829">
        <v>1</v>
      </c>
      <c r="I829">
        <v>0</v>
      </c>
      <c r="J829">
        <v>0</v>
      </c>
      <c r="K829">
        <v>397</v>
      </c>
      <c r="L829">
        <v>114</v>
      </c>
      <c r="M829">
        <v>19.899999999999999</v>
      </c>
      <c r="N829">
        <v>8.31</v>
      </c>
      <c r="O829">
        <v>0.25</v>
      </c>
      <c r="P829">
        <v>0</v>
      </c>
      <c r="Q829">
        <v>0.25</v>
      </c>
      <c r="R829">
        <v>0</v>
      </c>
      <c r="S829">
        <v>0</v>
      </c>
      <c r="T829">
        <v>28.71</v>
      </c>
      <c r="U829">
        <v>71.290000000000006</v>
      </c>
    </row>
    <row r="830" spans="1:21" hidden="1" x14ac:dyDescent="0.25">
      <c r="A830" t="s">
        <v>293</v>
      </c>
      <c r="B830" t="s">
        <v>294</v>
      </c>
      <c r="C830">
        <v>17</v>
      </c>
      <c r="D830">
        <v>92</v>
      </c>
      <c r="E830">
        <v>8</v>
      </c>
      <c r="F830">
        <v>3</v>
      </c>
      <c r="G830">
        <v>0</v>
      </c>
      <c r="H830">
        <v>5</v>
      </c>
      <c r="I830">
        <v>0</v>
      </c>
      <c r="J830">
        <v>0</v>
      </c>
      <c r="K830">
        <v>397</v>
      </c>
      <c r="L830">
        <v>108</v>
      </c>
      <c r="M830">
        <v>23.17</v>
      </c>
      <c r="N830">
        <v>2.02</v>
      </c>
      <c r="O830">
        <v>0.76</v>
      </c>
      <c r="P830">
        <v>0</v>
      </c>
      <c r="Q830">
        <v>1.26</v>
      </c>
      <c r="R830">
        <v>0</v>
      </c>
      <c r="S830">
        <v>0</v>
      </c>
      <c r="T830">
        <v>27.21</v>
      </c>
      <c r="U830">
        <v>72.790000000000006</v>
      </c>
    </row>
    <row r="831" spans="1:21" hidden="1" x14ac:dyDescent="0.25">
      <c r="A831" t="s">
        <v>293</v>
      </c>
      <c r="B831" t="s">
        <v>294</v>
      </c>
      <c r="C831">
        <v>17</v>
      </c>
      <c r="D831">
        <v>51</v>
      </c>
      <c r="E831">
        <v>10</v>
      </c>
      <c r="F831">
        <v>9</v>
      </c>
      <c r="G831">
        <v>0</v>
      </c>
      <c r="H831">
        <v>1</v>
      </c>
      <c r="I831">
        <v>0</v>
      </c>
      <c r="J831">
        <v>0</v>
      </c>
      <c r="K831">
        <v>376</v>
      </c>
      <c r="L831">
        <v>71</v>
      </c>
      <c r="M831">
        <v>13.56</v>
      </c>
      <c r="N831">
        <v>2.66</v>
      </c>
      <c r="O831">
        <v>2.39</v>
      </c>
      <c r="P831">
        <v>0</v>
      </c>
      <c r="Q831">
        <v>0.27</v>
      </c>
      <c r="R831">
        <v>0</v>
      </c>
      <c r="S831">
        <v>0</v>
      </c>
      <c r="T831">
        <v>18.88</v>
      </c>
      <c r="U831">
        <v>81.12</v>
      </c>
    </row>
    <row r="832" spans="1:21" hidden="1" x14ac:dyDescent="0.25">
      <c r="A832" t="s">
        <v>293</v>
      </c>
      <c r="B832" t="s">
        <v>295</v>
      </c>
      <c r="C832">
        <v>1</v>
      </c>
      <c r="D832">
        <v>1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21</v>
      </c>
      <c r="L832">
        <v>1</v>
      </c>
      <c r="M832">
        <v>4.76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4.76</v>
      </c>
      <c r="U832">
        <v>95.24</v>
      </c>
    </row>
    <row r="833" spans="1:21" hidden="1" x14ac:dyDescent="0.25">
      <c r="A833" t="s">
        <v>293</v>
      </c>
      <c r="B833" t="s">
        <v>295</v>
      </c>
      <c r="C833">
        <v>1</v>
      </c>
      <c r="D833">
        <v>12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22</v>
      </c>
      <c r="L833">
        <v>12</v>
      </c>
      <c r="M833">
        <v>54.55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54.55</v>
      </c>
      <c r="U833">
        <v>45.45</v>
      </c>
    </row>
    <row r="834" spans="1:21" hidden="1" x14ac:dyDescent="0.25">
      <c r="A834" t="s">
        <v>293</v>
      </c>
      <c r="B834" t="s">
        <v>295</v>
      </c>
      <c r="C834">
        <v>1</v>
      </c>
      <c r="D834">
        <v>3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21</v>
      </c>
      <c r="L834">
        <v>3</v>
      </c>
      <c r="M834">
        <v>14.29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14.29</v>
      </c>
      <c r="U834">
        <v>85.71</v>
      </c>
    </row>
    <row r="835" spans="1:21" x14ac:dyDescent="0.25">
      <c r="A835" t="s">
        <v>293</v>
      </c>
      <c r="C835">
        <f>SUM(C829:C834)/3</f>
        <v>18</v>
      </c>
      <c r="D835">
        <f t="shared" ref="D835:L835" si="43">SUM(D829:D834)</f>
        <v>238</v>
      </c>
      <c r="E835">
        <f t="shared" si="43"/>
        <v>51</v>
      </c>
      <c r="F835">
        <f t="shared" si="43"/>
        <v>13</v>
      </c>
      <c r="G835">
        <f t="shared" si="43"/>
        <v>0</v>
      </c>
      <c r="H835">
        <f t="shared" si="43"/>
        <v>7</v>
      </c>
      <c r="I835">
        <f t="shared" si="43"/>
        <v>0</v>
      </c>
      <c r="J835">
        <f t="shared" si="43"/>
        <v>0</v>
      </c>
      <c r="K835">
        <f t="shared" si="43"/>
        <v>1234</v>
      </c>
      <c r="L835">
        <f t="shared" si="43"/>
        <v>309</v>
      </c>
      <c r="M835" s="1">
        <f>D835*100/$K835</f>
        <v>19.286871961102108</v>
      </c>
      <c r="N835" s="1">
        <f t="shared" ref="N835:S835" si="44">E835*100/$K835</f>
        <v>4.1329011345218802</v>
      </c>
      <c r="O835" s="1">
        <f t="shared" si="44"/>
        <v>1.0534846029173419</v>
      </c>
      <c r="P835" s="1">
        <f t="shared" si="44"/>
        <v>0</v>
      </c>
      <c r="Q835" s="1">
        <f t="shared" si="44"/>
        <v>0.5672609400324149</v>
      </c>
      <c r="R835" s="1">
        <f t="shared" si="44"/>
        <v>0</v>
      </c>
      <c r="S835" s="1">
        <f t="shared" si="44"/>
        <v>0</v>
      </c>
      <c r="T835" s="1">
        <f>SUM(M835:S835)</f>
        <v>25.040518638573747</v>
      </c>
      <c r="U835" s="1">
        <f>100-T835</f>
        <v>74.959481361426256</v>
      </c>
    </row>
    <row r="836" spans="1:21" hidden="1" x14ac:dyDescent="0.25">
      <c r="A836" t="s">
        <v>296</v>
      </c>
      <c r="B836" t="s">
        <v>297</v>
      </c>
      <c r="C836">
        <v>6</v>
      </c>
      <c r="D836">
        <v>19</v>
      </c>
      <c r="E836">
        <v>0</v>
      </c>
      <c r="F836">
        <v>6</v>
      </c>
      <c r="G836">
        <v>6</v>
      </c>
      <c r="H836">
        <v>6</v>
      </c>
      <c r="I836">
        <v>0</v>
      </c>
      <c r="J836">
        <v>0</v>
      </c>
      <c r="K836">
        <v>110</v>
      </c>
      <c r="L836">
        <v>37</v>
      </c>
      <c r="M836">
        <v>17.27</v>
      </c>
      <c r="N836">
        <v>0</v>
      </c>
      <c r="O836">
        <v>5.45</v>
      </c>
      <c r="P836">
        <v>5.45</v>
      </c>
      <c r="Q836">
        <v>5.45</v>
      </c>
      <c r="R836">
        <v>0</v>
      </c>
      <c r="S836">
        <v>0</v>
      </c>
      <c r="T836">
        <v>33.619999999999997</v>
      </c>
      <c r="U836">
        <v>66.38</v>
      </c>
    </row>
    <row r="837" spans="1:21" hidden="1" x14ac:dyDescent="0.25">
      <c r="A837" t="s">
        <v>296</v>
      </c>
      <c r="B837" t="s">
        <v>297</v>
      </c>
      <c r="C837">
        <v>5</v>
      </c>
      <c r="D837">
        <v>25</v>
      </c>
      <c r="E837">
        <v>12</v>
      </c>
      <c r="F837">
        <v>4</v>
      </c>
      <c r="G837">
        <v>2</v>
      </c>
      <c r="H837">
        <v>3</v>
      </c>
      <c r="I837">
        <v>0</v>
      </c>
      <c r="J837">
        <v>0</v>
      </c>
      <c r="K837">
        <v>110</v>
      </c>
      <c r="L837">
        <v>46</v>
      </c>
      <c r="M837">
        <v>22.73</v>
      </c>
      <c r="N837">
        <v>10.91</v>
      </c>
      <c r="O837">
        <v>3.64</v>
      </c>
      <c r="P837">
        <v>1.82</v>
      </c>
      <c r="Q837">
        <v>2.73</v>
      </c>
      <c r="R837">
        <v>0</v>
      </c>
      <c r="S837">
        <v>0</v>
      </c>
      <c r="T837">
        <v>41.83</v>
      </c>
      <c r="U837">
        <v>58.17</v>
      </c>
    </row>
    <row r="838" spans="1:21" hidden="1" x14ac:dyDescent="0.25">
      <c r="A838" t="s">
        <v>296</v>
      </c>
      <c r="B838" t="s">
        <v>297</v>
      </c>
      <c r="C838">
        <v>5</v>
      </c>
      <c r="D838">
        <v>11</v>
      </c>
      <c r="E838">
        <v>0</v>
      </c>
      <c r="F838">
        <v>6</v>
      </c>
      <c r="G838">
        <v>1</v>
      </c>
      <c r="H838">
        <v>0</v>
      </c>
      <c r="I838">
        <v>0</v>
      </c>
      <c r="J838">
        <v>0</v>
      </c>
      <c r="K838">
        <v>105</v>
      </c>
      <c r="L838">
        <v>18</v>
      </c>
      <c r="M838">
        <v>10.48</v>
      </c>
      <c r="N838">
        <v>0</v>
      </c>
      <c r="O838">
        <v>5.71</v>
      </c>
      <c r="P838">
        <v>0.95</v>
      </c>
      <c r="Q838">
        <v>0</v>
      </c>
      <c r="R838">
        <v>0</v>
      </c>
      <c r="S838">
        <v>0</v>
      </c>
      <c r="T838">
        <v>17.14</v>
      </c>
      <c r="U838">
        <v>82.86</v>
      </c>
    </row>
    <row r="839" spans="1:21" hidden="1" x14ac:dyDescent="0.25">
      <c r="A839" t="s">
        <v>296</v>
      </c>
      <c r="B839" t="s">
        <v>298</v>
      </c>
      <c r="C839">
        <v>7</v>
      </c>
      <c r="D839">
        <v>61</v>
      </c>
      <c r="E839">
        <v>0</v>
      </c>
      <c r="F839">
        <v>1</v>
      </c>
      <c r="G839">
        <v>0</v>
      </c>
      <c r="H839">
        <v>0</v>
      </c>
      <c r="I839">
        <v>0</v>
      </c>
      <c r="J839">
        <v>0</v>
      </c>
      <c r="K839">
        <v>152</v>
      </c>
      <c r="L839">
        <v>62</v>
      </c>
      <c r="M839">
        <v>40.130000000000003</v>
      </c>
      <c r="N839">
        <v>0</v>
      </c>
      <c r="O839">
        <v>0.66</v>
      </c>
      <c r="P839">
        <v>0</v>
      </c>
      <c r="Q839">
        <v>0</v>
      </c>
      <c r="R839">
        <v>0</v>
      </c>
      <c r="S839">
        <v>0</v>
      </c>
      <c r="T839">
        <v>40.79</v>
      </c>
      <c r="U839">
        <v>59.21</v>
      </c>
    </row>
    <row r="840" spans="1:21" hidden="1" x14ac:dyDescent="0.25">
      <c r="A840" t="s">
        <v>296</v>
      </c>
      <c r="B840" t="s">
        <v>298</v>
      </c>
      <c r="C840">
        <v>7</v>
      </c>
      <c r="D840">
        <v>27</v>
      </c>
      <c r="E840">
        <v>22</v>
      </c>
      <c r="F840">
        <v>0</v>
      </c>
      <c r="G840">
        <v>0</v>
      </c>
      <c r="H840">
        <v>1</v>
      </c>
      <c r="I840">
        <v>0</v>
      </c>
      <c r="J840">
        <v>0</v>
      </c>
      <c r="K840">
        <v>158</v>
      </c>
      <c r="L840">
        <v>50</v>
      </c>
      <c r="M840">
        <v>17.09</v>
      </c>
      <c r="N840">
        <v>13.92</v>
      </c>
      <c r="O840">
        <v>0</v>
      </c>
      <c r="P840">
        <v>0</v>
      </c>
      <c r="Q840">
        <v>0.63</v>
      </c>
      <c r="R840">
        <v>0</v>
      </c>
      <c r="S840">
        <v>0</v>
      </c>
      <c r="T840">
        <v>31.64</v>
      </c>
      <c r="U840">
        <v>68.36</v>
      </c>
    </row>
    <row r="841" spans="1:21" hidden="1" x14ac:dyDescent="0.25">
      <c r="A841" t="s">
        <v>296</v>
      </c>
      <c r="B841" t="s">
        <v>298</v>
      </c>
      <c r="C841">
        <v>7</v>
      </c>
      <c r="D841">
        <v>17</v>
      </c>
      <c r="E841">
        <v>36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152</v>
      </c>
      <c r="L841">
        <v>53</v>
      </c>
      <c r="M841">
        <v>11.18</v>
      </c>
      <c r="N841">
        <v>23.68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34.86</v>
      </c>
      <c r="U841">
        <v>65.14</v>
      </c>
    </row>
    <row r="842" spans="1:21" hidden="1" x14ac:dyDescent="0.25">
      <c r="A842" t="s">
        <v>296</v>
      </c>
      <c r="B842" t="s">
        <v>299</v>
      </c>
      <c r="C842">
        <v>1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21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100</v>
      </c>
    </row>
    <row r="843" spans="1:21" hidden="1" x14ac:dyDescent="0.25">
      <c r="A843" t="s">
        <v>296</v>
      </c>
      <c r="B843" t="s">
        <v>299</v>
      </c>
      <c r="C843">
        <v>1</v>
      </c>
      <c r="D843">
        <v>20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22</v>
      </c>
      <c r="L843">
        <v>20</v>
      </c>
      <c r="M843">
        <v>90.91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90.91</v>
      </c>
      <c r="U843">
        <v>9.09</v>
      </c>
    </row>
    <row r="844" spans="1:21" hidden="1" x14ac:dyDescent="0.25">
      <c r="A844" t="s">
        <v>296</v>
      </c>
      <c r="B844" t="s">
        <v>299</v>
      </c>
      <c r="C844">
        <v>1</v>
      </c>
      <c r="D844">
        <v>1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21</v>
      </c>
      <c r="L844">
        <v>1</v>
      </c>
      <c r="M844">
        <v>4.76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4.76</v>
      </c>
      <c r="U844">
        <v>95.24</v>
      </c>
    </row>
    <row r="845" spans="1:21" hidden="1" x14ac:dyDescent="0.25">
      <c r="A845" t="s">
        <v>296</v>
      </c>
      <c r="B845" t="s">
        <v>300</v>
      </c>
      <c r="C845">
        <v>5</v>
      </c>
      <c r="D845">
        <v>28</v>
      </c>
      <c r="E845">
        <v>5</v>
      </c>
      <c r="F845">
        <v>1</v>
      </c>
      <c r="G845">
        <v>0</v>
      </c>
      <c r="H845">
        <v>0</v>
      </c>
      <c r="I845">
        <v>0</v>
      </c>
      <c r="J845">
        <v>0</v>
      </c>
      <c r="K845">
        <v>105</v>
      </c>
      <c r="L845">
        <v>34</v>
      </c>
      <c r="M845">
        <v>26.67</v>
      </c>
      <c r="N845">
        <v>4.76</v>
      </c>
      <c r="O845">
        <v>0.95</v>
      </c>
      <c r="P845">
        <v>0</v>
      </c>
      <c r="Q845">
        <v>0</v>
      </c>
      <c r="R845">
        <v>0</v>
      </c>
      <c r="S845">
        <v>0</v>
      </c>
      <c r="T845">
        <v>32.380000000000003</v>
      </c>
      <c r="U845">
        <v>67.62</v>
      </c>
    </row>
    <row r="846" spans="1:21" hidden="1" x14ac:dyDescent="0.25">
      <c r="A846" t="s">
        <v>296</v>
      </c>
      <c r="B846" t="s">
        <v>300</v>
      </c>
      <c r="C846">
        <v>5</v>
      </c>
      <c r="D846">
        <v>31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110</v>
      </c>
      <c r="L846">
        <v>31</v>
      </c>
      <c r="M846">
        <v>28.18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28.18</v>
      </c>
      <c r="U846">
        <v>71.819999999999993</v>
      </c>
    </row>
    <row r="847" spans="1:21" hidden="1" x14ac:dyDescent="0.25">
      <c r="A847" t="s">
        <v>296</v>
      </c>
      <c r="B847" t="s">
        <v>300</v>
      </c>
      <c r="C847">
        <v>5</v>
      </c>
      <c r="D847">
        <v>2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105</v>
      </c>
      <c r="L847">
        <v>2</v>
      </c>
      <c r="M847">
        <v>1.9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1.9</v>
      </c>
      <c r="U847">
        <v>98.1</v>
      </c>
    </row>
    <row r="848" spans="1:21" x14ac:dyDescent="0.25">
      <c r="A848" t="s">
        <v>296</v>
      </c>
      <c r="C848" s="2">
        <f>SUM(C836:C847)/3</f>
        <v>18.333333333333332</v>
      </c>
      <c r="D848">
        <f t="shared" ref="D848:L848" si="45">SUM(D836:D847)</f>
        <v>242</v>
      </c>
      <c r="E848">
        <f t="shared" si="45"/>
        <v>75</v>
      </c>
      <c r="F848">
        <f t="shared" si="45"/>
        <v>18</v>
      </c>
      <c r="G848">
        <f t="shared" si="45"/>
        <v>9</v>
      </c>
      <c r="H848">
        <f t="shared" si="45"/>
        <v>10</v>
      </c>
      <c r="I848">
        <f t="shared" si="45"/>
        <v>0</v>
      </c>
      <c r="J848">
        <f t="shared" si="45"/>
        <v>0</v>
      </c>
      <c r="K848">
        <f t="shared" si="45"/>
        <v>1171</v>
      </c>
      <c r="L848">
        <f t="shared" si="45"/>
        <v>354</v>
      </c>
      <c r="M848" s="1">
        <f>D848*100/$K848</f>
        <v>20.666097352690009</v>
      </c>
      <c r="N848" s="1">
        <f t="shared" ref="N848:S848" si="46">E848*100/$K848</f>
        <v>6.4047822374039285</v>
      </c>
      <c r="O848" s="1">
        <f t="shared" si="46"/>
        <v>1.5371477369769428</v>
      </c>
      <c r="P848" s="1">
        <f t="shared" si="46"/>
        <v>0.76857386848847142</v>
      </c>
      <c r="Q848" s="1">
        <f t="shared" si="46"/>
        <v>0.85397096498719038</v>
      </c>
      <c r="R848" s="1">
        <f t="shared" si="46"/>
        <v>0</v>
      </c>
      <c r="S848" s="1">
        <f t="shared" si="46"/>
        <v>0</v>
      </c>
      <c r="T848" s="1">
        <f>SUM(M848:S848)</f>
        <v>30.230572160546544</v>
      </c>
      <c r="U848" s="1">
        <f>100-T848</f>
        <v>69.769427839453456</v>
      </c>
    </row>
    <row r="849" spans="1:21" hidden="1" x14ac:dyDescent="0.25">
      <c r="A849" t="s">
        <v>301</v>
      </c>
      <c r="B849" t="s">
        <v>302</v>
      </c>
      <c r="C849">
        <v>11</v>
      </c>
      <c r="D849">
        <v>75</v>
      </c>
      <c r="E849">
        <v>0</v>
      </c>
      <c r="F849">
        <v>1</v>
      </c>
      <c r="G849">
        <v>4</v>
      </c>
      <c r="H849">
        <v>0</v>
      </c>
      <c r="I849">
        <v>0</v>
      </c>
      <c r="J849">
        <v>0</v>
      </c>
      <c r="K849">
        <v>216</v>
      </c>
      <c r="L849">
        <v>80</v>
      </c>
      <c r="M849">
        <v>34.72</v>
      </c>
      <c r="N849">
        <v>0</v>
      </c>
      <c r="O849">
        <v>0.46</v>
      </c>
      <c r="P849">
        <v>1.85</v>
      </c>
      <c r="Q849">
        <v>0</v>
      </c>
      <c r="R849">
        <v>0</v>
      </c>
      <c r="S849">
        <v>0</v>
      </c>
      <c r="T849">
        <v>37.03</v>
      </c>
      <c r="U849">
        <v>62.97</v>
      </c>
    </row>
    <row r="850" spans="1:21" hidden="1" x14ac:dyDescent="0.25">
      <c r="A850" t="s">
        <v>301</v>
      </c>
      <c r="B850" t="s">
        <v>302</v>
      </c>
      <c r="C850">
        <v>11</v>
      </c>
      <c r="D850">
        <v>98</v>
      </c>
      <c r="E850">
        <v>0</v>
      </c>
      <c r="F850">
        <v>2</v>
      </c>
      <c r="G850">
        <v>10</v>
      </c>
      <c r="H850">
        <v>1</v>
      </c>
      <c r="I850">
        <v>0</v>
      </c>
      <c r="J850">
        <v>0</v>
      </c>
      <c r="K850">
        <v>242</v>
      </c>
      <c r="L850">
        <v>111</v>
      </c>
      <c r="M850">
        <v>40.5</v>
      </c>
      <c r="N850">
        <v>0</v>
      </c>
      <c r="O850">
        <v>0.83</v>
      </c>
      <c r="P850">
        <v>4.13</v>
      </c>
      <c r="Q850">
        <v>0.41</v>
      </c>
      <c r="R850">
        <v>0</v>
      </c>
      <c r="S850">
        <v>0</v>
      </c>
      <c r="T850">
        <v>45.87</v>
      </c>
      <c r="U850">
        <v>54.13</v>
      </c>
    </row>
    <row r="851" spans="1:21" hidden="1" x14ac:dyDescent="0.25">
      <c r="A851" t="s">
        <v>301</v>
      </c>
      <c r="B851" t="s">
        <v>302</v>
      </c>
      <c r="C851">
        <v>12</v>
      </c>
      <c r="D851">
        <v>27</v>
      </c>
      <c r="E851">
        <v>0</v>
      </c>
      <c r="F851">
        <v>2</v>
      </c>
      <c r="G851">
        <v>3</v>
      </c>
      <c r="H851">
        <v>0</v>
      </c>
      <c r="I851">
        <v>0</v>
      </c>
      <c r="J851">
        <v>0</v>
      </c>
      <c r="K851">
        <v>252</v>
      </c>
      <c r="L851">
        <v>32</v>
      </c>
      <c r="M851">
        <v>10.71</v>
      </c>
      <c r="N851">
        <v>0</v>
      </c>
      <c r="O851">
        <v>0.79</v>
      </c>
      <c r="P851">
        <v>1.19</v>
      </c>
      <c r="Q851">
        <v>0</v>
      </c>
      <c r="R851">
        <v>0</v>
      </c>
      <c r="S851">
        <v>0</v>
      </c>
      <c r="T851">
        <v>12.69</v>
      </c>
      <c r="U851">
        <v>87.31</v>
      </c>
    </row>
    <row r="852" spans="1:21" hidden="1" x14ac:dyDescent="0.25">
      <c r="A852" t="s">
        <v>301</v>
      </c>
      <c r="B852" t="s">
        <v>303</v>
      </c>
      <c r="C852">
        <v>3</v>
      </c>
      <c r="D852">
        <v>13</v>
      </c>
      <c r="E852">
        <v>4</v>
      </c>
      <c r="F852">
        <v>0</v>
      </c>
      <c r="G852">
        <v>0</v>
      </c>
      <c r="H852">
        <v>3</v>
      </c>
      <c r="I852">
        <v>0</v>
      </c>
      <c r="J852">
        <v>0</v>
      </c>
      <c r="K852">
        <v>68</v>
      </c>
      <c r="L852">
        <v>20</v>
      </c>
      <c r="M852">
        <v>19.12</v>
      </c>
      <c r="N852">
        <v>5.88</v>
      </c>
      <c r="O852">
        <v>0</v>
      </c>
      <c r="P852">
        <v>0</v>
      </c>
      <c r="Q852">
        <v>4.41</v>
      </c>
      <c r="R852">
        <v>0</v>
      </c>
      <c r="S852">
        <v>0</v>
      </c>
      <c r="T852">
        <v>29.41</v>
      </c>
      <c r="U852">
        <v>70.59</v>
      </c>
    </row>
    <row r="853" spans="1:21" hidden="1" x14ac:dyDescent="0.25">
      <c r="A853" t="s">
        <v>301</v>
      </c>
      <c r="B853" t="s">
        <v>303</v>
      </c>
      <c r="C853">
        <v>3</v>
      </c>
      <c r="D853">
        <v>29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70</v>
      </c>
      <c r="L853">
        <v>29</v>
      </c>
      <c r="M853">
        <v>41.43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41.43</v>
      </c>
      <c r="U853">
        <v>58.57</v>
      </c>
    </row>
    <row r="854" spans="1:21" hidden="1" x14ac:dyDescent="0.25">
      <c r="A854" t="s">
        <v>301</v>
      </c>
      <c r="B854" t="s">
        <v>303</v>
      </c>
      <c r="C854">
        <v>3</v>
      </c>
      <c r="D854">
        <v>5</v>
      </c>
      <c r="E854">
        <v>0</v>
      </c>
      <c r="F854">
        <v>0</v>
      </c>
      <c r="G854">
        <v>0</v>
      </c>
      <c r="H854">
        <v>1</v>
      </c>
      <c r="I854">
        <v>0</v>
      </c>
      <c r="J854">
        <v>0</v>
      </c>
      <c r="K854">
        <v>68</v>
      </c>
      <c r="L854">
        <v>6</v>
      </c>
      <c r="M854">
        <v>7.35</v>
      </c>
      <c r="N854">
        <v>0</v>
      </c>
      <c r="O854">
        <v>0</v>
      </c>
      <c r="P854">
        <v>0</v>
      </c>
      <c r="Q854">
        <v>1.47</v>
      </c>
      <c r="R854">
        <v>0</v>
      </c>
      <c r="S854">
        <v>0</v>
      </c>
      <c r="T854">
        <v>8.82</v>
      </c>
      <c r="U854">
        <v>91.18</v>
      </c>
    </row>
    <row r="855" spans="1:21" hidden="1" x14ac:dyDescent="0.25">
      <c r="A855" t="s">
        <v>301</v>
      </c>
      <c r="B855" t="s">
        <v>304</v>
      </c>
      <c r="C855">
        <v>9</v>
      </c>
      <c r="D855">
        <v>50</v>
      </c>
      <c r="E855">
        <v>0</v>
      </c>
      <c r="F855">
        <v>0</v>
      </c>
      <c r="G855">
        <v>0</v>
      </c>
      <c r="H855">
        <v>1</v>
      </c>
      <c r="I855">
        <v>0</v>
      </c>
      <c r="J855">
        <v>0</v>
      </c>
      <c r="K855">
        <v>189</v>
      </c>
      <c r="L855">
        <v>51</v>
      </c>
      <c r="M855">
        <v>26.46</v>
      </c>
      <c r="N855">
        <v>0</v>
      </c>
      <c r="O855">
        <v>0</v>
      </c>
      <c r="P855">
        <v>0</v>
      </c>
      <c r="Q855">
        <v>0.53</v>
      </c>
      <c r="R855">
        <v>0</v>
      </c>
      <c r="S855">
        <v>0</v>
      </c>
      <c r="T855">
        <v>26.99</v>
      </c>
      <c r="U855">
        <v>73.010000000000005</v>
      </c>
    </row>
    <row r="856" spans="1:21" hidden="1" x14ac:dyDescent="0.25">
      <c r="A856" t="s">
        <v>301</v>
      </c>
      <c r="B856" t="s">
        <v>304</v>
      </c>
      <c r="C856">
        <v>9</v>
      </c>
      <c r="D856">
        <v>54</v>
      </c>
      <c r="E856">
        <v>4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198</v>
      </c>
      <c r="L856">
        <v>58</v>
      </c>
      <c r="M856">
        <v>27.27</v>
      </c>
      <c r="N856">
        <v>2.02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29.29</v>
      </c>
      <c r="U856">
        <v>70.709999999999994</v>
      </c>
    </row>
    <row r="857" spans="1:21" hidden="1" x14ac:dyDescent="0.25">
      <c r="A857" t="s">
        <v>301</v>
      </c>
      <c r="B857" t="s">
        <v>304</v>
      </c>
      <c r="C857">
        <v>9</v>
      </c>
      <c r="D857">
        <v>19</v>
      </c>
      <c r="E857">
        <v>0</v>
      </c>
      <c r="F857">
        <v>0</v>
      </c>
      <c r="G857">
        <v>0</v>
      </c>
      <c r="H857">
        <v>2</v>
      </c>
      <c r="I857">
        <v>0</v>
      </c>
      <c r="J857">
        <v>0</v>
      </c>
      <c r="K857">
        <v>189</v>
      </c>
      <c r="L857">
        <v>21</v>
      </c>
      <c r="M857">
        <v>10.050000000000001</v>
      </c>
      <c r="N857">
        <v>0</v>
      </c>
      <c r="O857">
        <v>0</v>
      </c>
      <c r="P857">
        <v>0</v>
      </c>
      <c r="Q857">
        <v>1.06</v>
      </c>
      <c r="R857">
        <v>0</v>
      </c>
      <c r="S857">
        <v>0</v>
      </c>
      <c r="T857">
        <v>11.11</v>
      </c>
      <c r="U857">
        <v>88.89</v>
      </c>
    </row>
    <row r="858" spans="1:21" hidden="1" x14ac:dyDescent="0.25">
      <c r="A858" t="s">
        <v>301</v>
      </c>
      <c r="B858" t="s">
        <v>305</v>
      </c>
      <c r="C858">
        <v>11</v>
      </c>
      <c r="D858">
        <v>41</v>
      </c>
      <c r="E858">
        <v>1</v>
      </c>
      <c r="F858">
        <v>0</v>
      </c>
      <c r="G858">
        <v>0</v>
      </c>
      <c r="H858">
        <v>1</v>
      </c>
      <c r="I858">
        <v>0</v>
      </c>
      <c r="J858">
        <v>21</v>
      </c>
      <c r="K858">
        <v>251</v>
      </c>
      <c r="L858">
        <v>64</v>
      </c>
      <c r="M858">
        <v>16.329999999999998</v>
      </c>
      <c r="N858">
        <v>0.4</v>
      </c>
      <c r="O858">
        <v>0</v>
      </c>
      <c r="P858">
        <v>0</v>
      </c>
      <c r="Q858">
        <v>0.4</v>
      </c>
      <c r="R858">
        <v>0</v>
      </c>
      <c r="S858">
        <v>8.3699999999999992</v>
      </c>
      <c r="T858">
        <v>25.5</v>
      </c>
      <c r="U858">
        <v>74.5</v>
      </c>
    </row>
    <row r="859" spans="1:21" hidden="1" x14ac:dyDescent="0.25">
      <c r="A859" t="s">
        <v>301</v>
      </c>
      <c r="B859" t="s">
        <v>305</v>
      </c>
      <c r="C859">
        <v>11</v>
      </c>
      <c r="D859">
        <v>80</v>
      </c>
      <c r="E859">
        <v>24</v>
      </c>
      <c r="F859">
        <v>3</v>
      </c>
      <c r="G859">
        <v>0</v>
      </c>
      <c r="H859">
        <v>1</v>
      </c>
      <c r="I859">
        <v>0</v>
      </c>
      <c r="J859">
        <v>22</v>
      </c>
      <c r="K859">
        <v>258</v>
      </c>
      <c r="L859">
        <v>130</v>
      </c>
      <c r="M859">
        <v>31.01</v>
      </c>
      <c r="N859">
        <v>9.3000000000000007</v>
      </c>
      <c r="O859">
        <v>1.1599999999999999</v>
      </c>
      <c r="P859">
        <v>0</v>
      </c>
      <c r="Q859">
        <v>0.39</v>
      </c>
      <c r="R859">
        <v>0</v>
      </c>
      <c r="S859">
        <v>8.5299999999999994</v>
      </c>
      <c r="T859">
        <v>50.39</v>
      </c>
      <c r="U859">
        <v>49.61</v>
      </c>
    </row>
    <row r="860" spans="1:21" hidden="1" x14ac:dyDescent="0.25">
      <c r="A860" t="s">
        <v>301</v>
      </c>
      <c r="B860" t="s">
        <v>305</v>
      </c>
      <c r="C860">
        <v>11</v>
      </c>
      <c r="D860">
        <v>18</v>
      </c>
      <c r="E860">
        <v>1</v>
      </c>
      <c r="F860">
        <v>3</v>
      </c>
      <c r="G860">
        <v>0</v>
      </c>
      <c r="H860">
        <v>0</v>
      </c>
      <c r="I860">
        <v>0</v>
      </c>
      <c r="J860">
        <v>21</v>
      </c>
      <c r="K860">
        <v>251</v>
      </c>
      <c r="L860">
        <v>43</v>
      </c>
      <c r="M860">
        <v>7.17</v>
      </c>
      <c r="N860">
        <v>0.4</v>
      </c>
      <c r="O860">
        <v>1.2</v>
      </c>
      <c r="P860">
        <v>0</v>
      </c>
      <c r="Q860">
        <v>0</v>
      </c>
      <c r="R860">
        <v>0</v>
      </c>
      <c r="S860">
        <v>8.3699999999999992</v>
      </c>
      <c r="T860">
        <v>17.14</v>
      </c>
      <c r="U860">
        <v>82.86</v>
      </c>
    </row>
    <row r="861" spans="1:21" hidden="1" x14ac:dyDescent="0.25">
      <c r="A861" t="s">
        <v>301</v>
      </c>
      <c r="B861" t="s">
        <v>306</v>
      </c>
      <c r="C861">
        <v>3</v>
      </c>
      <c r="D861">
        <v>17</v>
      </c>
      <c r="E861">
        <v>1</v>
      </c>
      <c r="F861">
        <v>0</v>
      </c>
      <c r="G861">
        <v>0</v>
      </c>
      <c r="H861">
        <v>6</v>
      </c>
      <c r="I861">
        <v>0</v>
      </c>
      <c r="J861">
        <v>0</v>
      </c>
      <c r="K861">
        <v>73</v>
      </c>
      <c r="L861">
        <v>24</v>
      </c>
      <c r="M861">
        <v>23.29</v>
      </c>
      <c r="N861">
        <v>1.37</v>
      </c>
      <c r="O861">
        <v>0</v>
      </c>
      <c r="P861">
        <v>0</v>
      </c>
      <c r="Q861">
        <v>8.2200000000000006</v>
      </c>
      <c r="R861">
        <v>0</v>
      </c>
      <c r="S861">
        <v>0</v>
      </c>
      <c r="T861">
        <v>32.880000000000003</v>
      </c>
      <c r="U861">
        <v>67.12</v>
      </c>
    </row>
    <row r="862" spans="1:21" hidden="1" x14ac:dyDescent="0.25">
      <c r="A862" t="s">
        <v>301</v>
      </c>
      <c r="B862" t="s">
        <v>306</v>
      </c>
      <c r="C862">
        <v>3</v>
      </c>
      <c r="D862">
        <v>0</v>
      </c>
      <c r="E862">
        <v>11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74</v>
      </c>
      <c r="L862">
        <v>11</v>
      </c>
      <c r="M862">
        <v>0</v>
      </c>
      <c r="N862">
        <v>14.86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14.86</v>
      </c>
      <c r="U862">
        <v>85.14</v>
      </c>
    </row>
    <row r="863" spans="1:21" hidden="1" x14ac:dyDescent="0.25">
      <c r="A863" t="s">
        <v>301</v>
      </c>
      <c r="B863" t="s">
        <v>306</v>
      </c>
      <c r="C863">
        <v>3</v>
      </c>
      <c r="D863">
        <v>8</v>
      </c>
      <c r="E863">
        <v>0</v>
      </c>
      <c r="F863">
        <v>0</v>
      </c>
      <c r="G863">
        <v>0</v>
      </c>
      <c r="H863">
        <v>1</v>
      </c>
      <c r="I863">
        <v>0</v>
      </c>
      <c r="J863">
        <v>0</v>
      </c>
      <c r="K863">
        <v>73</v>
      </c>
      <c r="L863">
        <v>9</v>
      </c>
      <c r="M863">
        <v>10.96</v>
      </c>
      <c r="N863">
        <v>0</v>
      </c>
      <c r="O863">
        <v>0</v>
      </c>
      <c r="P863">
        <v>0</v>
      </c>
      <c r="Q863">
        <v>1.37</v>
      </c>
      <c r="R863">
        <v>0</v>
      </c>
      <c r="S863">
        <v>0</v>
      </c>
      <c r="T863">
        <v>12.33</v>
      </c>
      <c r="U863">
        <v>87.67</v>
      </c>
    </row>
    <row r="864" spans="1:21" hidden="1" x14ac:dyDescent="0.25">
      <c r="A864" t="s">
        <v>301</v>
      </c>
      <c r="B864" t="s">
        <v>307</v>
      </c>
      <c r="C864">
        <v>3</v>
      </c>
      <c r="D864">
        <v>14</v>
      </c>
      <c r="E864">
        <v>26</v>
      </c>
      <c r="F864">
        <v>6</v>
      </c>
      <c r="G864">
        <v>0</v>
      </c>
      <c r="H864">
        <v>0</v>
      </c>
      <c r="I864">
        <v>0</v>
      </c>
      <c r="J864">
        <v>0</v>
      </c>
      <c r="K864">
        <v>73</v>
      </c>
      <c r="L864">
        <v>46</v>
      </c>
      <c r="M864">
        <v>19.18</v>
      </c>
      <c r="N864">
        <v>35.619999999999997</v>
      </c>
      <c r="O864">
        <v>8.2200000000000006</v>
      </c>
      <c r="P864">
        <v>0</v>
      </c>
      <c r="Q864">
        <v>0</v>
      </c>
      <c r="R864">
        <v>0</v>
      </c>
      <c r="S864">
        <v>0</v>
      </c>
      <c r="T864">
        <v>63.02</v>
      </c>
      <c r="U864">
        <v>36.979999999999997</v>
      </c>
    </row>
    <row r="865" spans="1:21" hidden="1" x14ac:dyDescent="0.25">
      <c r="A865" t="s">
        <v>301</v>
      </c>
      <c r="B865" t="s">
        <v>307</v>
      </c>
      <c r="C865">
        <v>3</v>
      </c>
      <c r="D865">
        <v>19</v>
      </c>
      <c r="E865">
        <v>19</v>
      </c>
      <c r="F865">
        <v>6</v>
      </c>
      <c r="G865">
        <v>0</v>
      </c>
      <c r="H865">
        <v>0</v>
      </c>
      <c r="I865">
        <v>0</v>
      </c>
      <c r="J865">
        <v>0</v>
      </c>
      <c r="K865">
        <v>74</v>
      </c>
      <c r="L865">
        <v>44</v>
      </c>
      <c r="M865">
        <v>25.68</v>
      </c>
      <c r="N865">
        <v>25.68</v>
      </c>
      <c r="O865">
        <v>8.11</v>
      </c>
      <c r="P865">
        <v>0</v>
      </c>
      <c r="Q865">
        <v>0</v>
      </c>
      <c r="R865">
        <v>0</v>
      </c>
      <c r="S865">
        <v>0</v>
      </c>
      <c r="T865">
        <v>59.47</v>
      </c>
      <c r="U865">
        <v>40.53</v>
      </c>
    </row>
    <row r="866" spans="1:21" hidden="1" x14ac:dyDescent="0.25">
      <c r="A866" t="s">
        <v>301</v>
      </c>
      <c r="B866" t="s">
        <v>307</v>
      </c>
      <c r="C866">
        <v>3</v>
      </c>
      <c r="D866">
        <v>32</v>
      </c>
      <c r="E866">
        <v>0</v>
      </c>
      <c r="F866">
        <v>3</v>
      </c>
      <c r="G866">
        <v>0</v>
      </c>
      <c r="H866">
        <v>0</v>
      </c>
      <c r="I866">
        <v>0</v>
      </c>
      <c r="J866">
        <v>18</v>
      </c>
      <c r="K866">
        <v>73</v>
      </c>
      <c r="L866">
        <v>53</v>
      </c>
      <c r="M866">
        <v>43.84</v>
      </c>
      <c r="N866">
        <v>0</v>
      </c>
      <c r="O866">
        <v>4.1100000000000003</v>
      </c>
      <c r="P866">
        <v>0</v>
      </c>
      <c r="Q866">
        <v>0</v>
      </c>
      <c r="R866">
        <v>0</v>
      </c>
      <c r="S866">
        <v>24.66</v>
      </c>
      <c r="T866">
        <v>72.61</v>
      </c>
      <c r="U866">
        <v>27.39</v>
      </c>
    </row>
    <row r="867" spans="1:21" hidden="1" x14ac:dyDescent="0.25">
      <c r="A867" t="s">
        <v>301</v>
      </c>
      <c r="B867" t="s">
        <v>308</v>
      </c>
      <c r="C867">
        <v>2</v>
      </c>
      <c r="D867">
        <v>13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42</v>
      </c>
      <c r="L867">
        <v>13</v>
      </c>
      <c r="M867">
        <v>30.95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30.95</v>
      </c>
      <c r="U867">
        <v>69.05</v>
      </c>
    </row>
    <row r="868" spans="1:21" hidden="1" x14ac:dyDescent="0.25">
      <c r="A868" t="s">
        <v>301</v>
      </c>
      <c r="B868" t="s">
        <v>308</v>
      </c>
      <c r="C868">
        <v>2</v>
      </c>
      <c r="D868">
        <v>2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44</v>
      </c>
      <c r="L868">
        <v>2</v>
      </c>
      <c r="M868">
        <v>4.55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4.55</v>
      </c>
      <c r="U868">
        <v>95.45</v>
      </c>
    </row>
    <row r="869" spans="1:21" hidden="1" x14ac:dyDescent="0.25">
      <c r="A869" t="s">
        <v>301</v>
      </c>
      <c r="B869" t="s">
        <v>308</v>
      </c>
      <c r="C869">
        <v>2</v>
      </c>
      <c r="D869">
        <v>5</v>
      </c>
      <c r="E869">
        <v>2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42</v>
      </c>
      <c r="L869">
        <v>7</v>
      </c>
      <c r="M869">
        <v>11.9</v>
      </c>
      <c r="N869">
        <v>4.76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16.66</v>
      </c>
      <c r="U869">
        <v>83.34</v>
      </c>
    </row>
    <row r="870" spans="1:21" x14ac:dyDescent="0.25">
      <c r="A870" t="s">
        <v>301</v>
      </c>
      <c r="C870" s="2">
        <f>SUM(C849:C869)/3</f>
        <v>42.333333333333336</v>
      </c>
      <c r="D870">
        <f t="shared" ref="D870:L870" si="47">SUM(D849:D869)</f>
        <v>619</v>
      </c>
      <c r="E870">
        <f t="shared" si="47"/>
        <v>93</v>
      </c>
      <c r="F870">
        <f t="shared" si="47"/>
        <v>26</v>
      </c>
      <c r="G870">
        <f t="shared" si="47"/>
        <v>17</v>
      </c>
      <c r="H870">
        <f t="shared" si="47"/>
        <v>17</v>
      </c>
      <c r="I870">
        <f t="shared" si="47"/>
        <v>0</v>
      </c>
      <c r="J870">
        <f t="shared" si="47"/>
        <v>82</v>
      </c>
      <c r="K870">
        <f t="shared" si="47"/>
        <v>2820</v>
      </c>
      <c r="L870">
        <f t="shared" si="47"/>
        <v>854</v>
      </c>
      <c r="M870" s="1">
        <f>D870*100/$K870</f>
        <v>21.950354609929079</v>
      </c>
      <c r="N870" s="1">
        <f t="shared" ref="N870:S870" si="48">E870*100/$K870</f>
        <v>3.2978723404255321</v>
      </c>
      <c r="O870" s="1">
        <f t="shared" si="48"/>
        <v>0.92198581560283688</v>
      </c>
      <c r="P870" s="1">
        <f t="shared" si="48"/>
        <v>0.6028368794326241</v>
      </c>
      <c r="Q870" s="1">
        <f t="shared" si="48"/>
        <v>0.6028368794326241</v>
      </c>
      <c r="R870" s="1">
        <f t="shared" si="48"/>
        <v>0</v>
      </c>
      <c r="S870" s="1">
        <f t="shared" si="48"/>
        <v>2.9078014184397163</v>
      </c>
      <c r="T870" s="1">
        <f>SUM(M870:S870)</f>
        <v>30.283687943262411</v>
      </c>
      <c r="U870" s="1">
        <f>100-T870</f>
        <v>69.716312056737593</v>
      </c>
    </row>
    <row r="871" spans="1:21" hidden="1" x14ac:dyDescent="0.25">
      <c r="A871" t="s">
        <v>309</v>
      </c>
      <c r="B871" t="s">
        <v>310</v>
      </c>
      <c r="C871">
        <v>2</v>
      </c>
      <c r="D871">
        <v>16</v>
      </c>
      <c r="E871">
        <v>25</v>
      </c>
      <c r="F871">
        <v>0</v>
      </c>
      <c r="G871">
        <v>0</v>
      </c>
      <c r="H871">
        <v>1</v>
      </c>
      <c r="I871">
        <v>0</v>
      </c>
      <c r="J871">
        <v>0</v>
      </c>
      <c r="K871">
        <v>52</v>
      </c>
      <c r="L871">
        <v>42</v>
      </c>
      <c r="M871">
        <v>30.77</v>
      </c>
      <c r="N871">
        <v>48.08</v>
      </c>
      <c r="O871">
        <v>0</v>
      </c>
      <c r="P871">
        <v>0</v>
      </c>
      <c r="Q871">
        <v>1.92</v>
      </c>
      <c r="R871">
        <v>0</v>
      </c>
      <c r="S871">
        <v>0</v>
      </c>
      <c r="T871">
        <v>80.77</v>
      </c>
      <c r="U871">
        <v>19.23</v>
      </c>
    </row>
    <row r="872" spans="1:21" hidden="1" x14ac:dyDescent="0.25">
      <c r="A872" t="s">
        <v>309</v>
      </c>
      <c r="B872" t="s">
        <v>310</v>
      </c>
      <c r="C872">
        <v>2</v>
      </c>
      <c r="D872">
        <v>8</v>
      </c>
      <c r="E872">
        <v>9</v>
      </c>
      <c r="F872">
        <v>3</v>
      </c>
      <c r="G872">
        <v>0</v>
      </c>
      <c r="H872">
        <v>0</v>
      </c>
      <c r="I872">
        <v>0</v>
      </c>
      <c r="J872">
        <v>0</v>
      </c>
      <c r="K872">
        <v>52</v>
      </c>
      <c r="L872">
        <v>20</v>
      </c>
      <c r="M872">
        <v>15.38</v>
      </c>
      <c r="N872">
        <v>17.309999999999999</v>
      </c>
      <c r="O872">
        <v>5.77</v>
      </c>
      <c r="P872">
        <v>0</v>
      </c>
      <c r="Q872">
        <v>0</v>
      </c>
      <c r="R872">
        <v>0</v>
      </c>
      <c r="S872">
        <v>0</v>
      </c>
      <c r="T872">
        <v>38.46</v>
      </c>
      <c r="U872">
        <v>61.54</v>
      </c>
    </row>
    <row r="873" spans="1:21" hidden="1" x14ac:dyDescent="0.25">
      <c r="A873" t="s">
        <v>309</v>
      </c>
      <c r="B873" t="s">
        <v>310</v>
      </c>
      <c r="C873">
        <v>2</v>
      </c>
      <c r="D873">
        <v>6</v>
      </c>
      <c r="E873">
        <v>0</v>
      </c>
      <c r="F873">
        <v>3</v>
      </c>
      <c r="G873">
        <v>0</v>
      </c>
      <c r="H873">
        <v>0</v>
      </c>
      <c r="I873">
        <v>0</v>
      </c>
      <c r="J873">
        <v>0</v>
      </c>
      <c r="K873">
        <v>52</v>
      </c>
      <c r="L873">
        <v>9</v>
      </c>
      <c r="M873">
        <v>11.54</v>
      </c>
      <c r="N873">
        <v>0</v>
      </c>
      <c r="O873">
        <v>5.77</v>
      </c>
      <c r="P873">
        <v>0</v>
      </c>
      <c r="Q873">
        <v>0</v>
      </c>
      <c r="R873">
        <v>0</v>
      </c>
      <c r="S873">
        <v>0</v>
      </c>
      <c r="T873">
        <v>17.309999999999999</v>
      </c>
      <c r="U873">
        <v>82.69</v>
      </c>
    </row>
    <row r="874" spans="1:21" hidden="1" x14ac:dyDescent="0.25">
      <c r="A874" t="s">
        <v>309</v>
      </c>
      <c r="B874" t="s">
        <v>311</v>
      </c>
      <c r="C874">
        <v>5</v>
      </c>
      <c r="D874">
        <v>33</v>
      </c>
      <c r="E874">
        <v>6</v>
      </c>
      <c r="F874">
        <v>3</v>
      </c>
      <c r="G874">
        <v>0</v>
      </c>
      <c r="H874">
        <v>1</v>
      </c>
      <c r="I874">
        <v>0</v>
      </c>
      <c r="J874">
        <v>0</v>
      </c>
      <c r="K874">
        <v>120</v>
      </c>
      <c r="L874">
        <v>43</v>
      </c>
      <c r="M874">
        <v>27.5</v>
      </c>
      <c r="N874">
        <v>5</v>
      </c>
      <c r="O874">
        <v>2.5</v>
      </c>
      <c r="P874">
        <v>0</v>
      </c>
      <c r="Q874">
        <v>0.83</v>
      </c>
      <c r="R874">
        <v>0</v>
      </c>
      <c r="S874">
        <v>0</v>
      </c>
      <c r="T874">
        <v>35.83</v>
      </c>
      <c r="U874">
        <v>64.17</v>
      </c>
    </row>
    <row r="875" spans="1:21" hidden="1" x14ac:dyDescent="0.25">
      <c r="A875" t="s">
        <v>309</v>
      </c>
      <c r="B875" t="s">
        <v>311</v>
      </c>
      <c r="C875">
        <v>5</v>
      </c>
      <c r="D875">
        <v>16</v>
      </c>
      <c r="E875">
        <v>0</v>
      </c>
      <c r="F875">
        <v>3</v>
      </c>
      <c r="G875">
        <v>0</v>
      </c>
      <c r="H875">
        <v>0</v>
      </c>
      <c r="I875">
        <v>0</v>
      </c>
      <c r="J875">
        <v>0</v>
      </c>
      <c r="K875">
        <v>122</v>
      </c>
      <c r="L875">
        <v>19</v>
      </c>
      <c r="M875">
        <v>13.11</v>
      </c>
      <c r="N875">
        <v>0</v>
      </c>
      <c r="O875">
        <v>2.46</v>
      </c>
      <c r="P875">
        <v>0</v>
      </c>
      <c r="Q875">
        <v>0</v>
      </c>
      <c r="R875">
        <v>0</v>
      </c>
      <c r="S875">
        <v>0</v>
      </c>
      <c r="T875">
        <v>15.57</v>
      </c>
      <c r="U875">
        <v>84.43</v>
      </c>
    </row>
    <row r="876" spans="1:21" hidden="1" x14ac:dyDescent="0.25">
      <c r="A876" t="s">
        <v>309</v>
      </c>
      <c r="B876" t="s">
        <v>311</v>
      </c>
      <c r="C876">
        <v>5</v>
      </c>
      <c r="D876">
        <v>15</v>
      </c>
      <c r="E876">
        <v>3</v>
      </c>
      <c r="F876">
        <v>3</v>
      </c>
      <c r="G876">
        <v>0</v>
      </c>
      <c r="H876">
        <v>2</v>
      </c>
      <c r="I876">
        <v>0</v>
      </c>
      <c r="J876">
        <v>0</v>
      </c>
      <c r="K876">
        <v>120</v>
      </c>
      <c r="L876">
        <v>23</v>
      </c>
      <c r="M876">
        <v>12.5</v>
      </c>
      <c r="N876">
        <v>2.5</v>
      </c>
      <c r="O876">
        <v>2.5</v>
      </c>
      <c r="P876">
        <v>0</v>
      </c>
      <c r="Q876">
        <v>1.67</v>
      </c>
      <c r="R876">
        <v>0</v>
      </c>
      <c r="S876">
        <v>0</v>
      </c>
      <c r="T876">
        <v>19.170000000000002</v>
      </c>
      <c r="U876">
        <v>80.83</v>
      </c>
    </row>
    <row r="877" spans="1:21" x14ac:dyDescent="0.25">
      <c r="A877" t="s">
        <v>309</v>
      </c>
      <c r="C877">
        <f>SUM(C871:C876)/3</f>
        <v>7</v>
      </c>
      <c r="D877">
        <f t="shared" ref="D877:L877" si="49">SUM(D871:D876)</f>
        <v>94</v>
      </c>
      <c r="E877">
        <f t="shared" si="49"/>
        <v>43</v>
      </c>
      <c r="F877">
        <f t="shared" si="49"/>
        <v>15</v>
      </c>
      <c r="G877">
        <f t="shared" si="49"/>
        <v>0</v>
      </c>
      <c r="H877">
        <f t="shared" si="49"/>
        <v>4</v>
      </c>
      <c r="I877">
        <f t="shared" si="49"/>
        <v>0</v>
      </c>
      <c r="J877">
        <f t="shared" si="49"/>
        <v>0</v>
      </c>
      <c r="K877">
        <f t="shared" si="49"/>
        <v>518</v>
      </c>
      <c r="L877">
        <f t="shared" si="49"/>
        <v>156</v>
      </c>
      <c r="M877" s="1">
        <f>D877*100/$K877</f>
        <v>18.146718146718147</v>
      </c>
      <c r="N877" s="1">
        <f t="shared" ref="N877:S877" si="50">E877*100/$K877</f>
        <v>8.301158301158301</v>
      </c>
      <c r="O877" s="1">
        <f t="shared" si="50"/>
        <v>2.8957528957528957</v>
      </c>
      <c r="P877" s="1">
        <f t="shared" si="50"/>
        <v>0</v>
      </c>
      <c r="Q877" s="1">
        <f t="shared" si="50"/>
        <v>0.77220077220077221</v>
      </c>
      <c r="R877" s="1">
        <f t="shared" si="50"/>
        <v>0</v>
      </c>
      <c r="S877" s="1">
        <f t="shared" si="50"/>
        <v>0</v>
      </c>
      <c r="T877" s="1">
        <f>SUM(M877:S877)</f>
        <v>30.115830115830114</v>
      </c>
      <c r="U877" s="1">
        <f>100-T877</f>
        <v>69.884169884169893</v>
      </c>
    </row>
    <row r="878" spans="1:21" hidden="1" x14ac:dyDescent="0.25">
      <c r="A878" t="s">
        <v>312</v>
      </c>
      <c r="B878" t="s">
        <v>313</v>
      </c>
      <c r="C878">
        <v>13</v>
      </c>
      <c r="D878">
        <v>65</v>
      </c>
      <c r="E878">
        <v>2</v>
      </c>
      <c r="F878">
        <v>0</v>
      </c>
      <c r="G878">
        <v>0</v>
      </c>
      <c r="H878">
        <v>1</v>
      </c>
      <c r="I878">
        <v>0</v>
      </c>
      <c r="J878">
        <v>0</v>
      </c>
      <c r="K878">
        <v>252</v>
      </c>
      <c r="L878">
        <v>68</v>
      </c>
      <c r="M878">
        <v>25.79</v>
      </c>
      <c r="N878">
        <v>0.79</v>
      </c>
      <c r="O878">
        <v>0</v>
      </c>
      <c r="P878">
        <v>0</v>
      </c>
      <c r="Q878">
        <v>0.4</v>
      </c>
      <c r="R878">
        <v>0</v>
      </c>
      <c r="S878">
        <v>0</v>
      </c>
      <c r="T878">
        <v>26.98</v>
      </c>
      <c r="U878">
        <v>73.02</v>
      </c>
    </row>
    <row r="879" spans="1:21" hidden="1" x14ac:dyDescent="0.25">
      <c r="A879" t="s">
        <v>312</v>
      </c>
      <c r="B879" t="s">
        <v>313</v>
      </c>
      <c r="C879">
        <v>12</v>
      </c>
      <c r="D879">
        <v>58</v>
      </c>
      <c r="E879">
        <v>2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264</v>
      </c>
      <c r="L879">
        <v>60</v>
      </c>
      <c r="M879">
        <v>21.97</v>
      </c>
      <c r="N879">
        <v>0.76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22.73</v>
      </c>
      <c r="U879">
        <v>77.27</v>
      </c>
    </row>
    <row r="880" spans="1:21" hidden="1" x14ac:dyDescent="0.25">
      <c r="A880" t="s">
        <v>312</v>
      </c>
      <c r="B880" t="s">
        <v>313</v>
      </c>
      <c r="C880">
        <v>12</v>
      </c>
      <c r="D880">
        <v>41</v>
      </c>
      <c r="E880">
        <v>1</v>
      </c>
      <c r="F880">
        <v>0</v>
      </c>
      <c r="G880">
        <v>0</v>
      </c>
      <c r="H880">
        <v>3</v>
      </c>
      <c r="I880">
        <v>0</v>
      </c>
      <c r="J880">
        <v>0</v>
      </c>
      <c r="K880">
        <v>252</v>
      </c>
      <c r="L880">
        <v>45</v>
      </c>
      <c r="M880">
        <v>16.27</v>
      </c>
      <c r="N880">
        <v>0.4</v>
      </c>
      <c r="O880">
        <v>0</v>
      </c>
      <c r="P880">
        <v>0</v>
      </c>
      <c r="Q880">
        <v>1.19</v>
      </c>
      <c r="R880">
        <v>0</v>
      </c>
      <c r="S880">
        <v>0</v>
      </c>
      <c r="T880">
        <v>17.86</v>
      </c>
      <c r="U880">
        <v>82.14</v>
      </c>
    </row>
    <row r="881" spans="1:21" hidden="1" x14ac:dyDescent="0.25">
      <c r="A881" t="s">
        <v>312</v>
      </c>
      <c r="B881" t="s">
        <v>314</v>
      </c>
      <c r="C881">
        <v>2</v>
      </c>
      <c r="D881">
        <v>11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42</v>
      </c>
      <c r="L881">
        <v>11</v>
      </c>
      <c r="M881">
        <v>26.19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26.19</v>
      </c>
      <c r="U881">
        <v>73.81</v>
      </c>
    </row>
    <row r="882" spans="1:21" hidden="1" x14ac:dyDescent="0.25">
      <c r="A882" t="s">
        <v>312</v>
      </c>
      <c r="B882" t="s">
        <v>314</v>
      </c>
      <c r="C882">
        <v>2</v>
      </c>
      <c r="D882">
        <v>10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44</v>
      </c>
      <c r="L882">
        <v>10</v>
      </c>
      <c r="M882">
        <v>22.73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22.73</v>
      </c>
      <c r="U882">
        <v>77.27</v>
      </c>
    </row>
    <row r="883" spans="1:21" hidden="1" x14ac:dyDescent="0.25">
      <c r="A883" t="s">
        <v>312</v>
      </c>
      <c r="B883" t="s">
        <v>314</v>
      </c>
      <c r="C883">
        <v>2</v>
      </c>
      <c r="D883">
        <v>8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42</v>
      </c>
      <c r="L883">
        <v>8</v>
      </c>
      <c r="M883">
        <v>19.05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19.05</v>
      </c>
      <c r="U883">
        <v>80.95</v>
      </c>
    </row>
    <row r="884" spans="1:21" x14ac:dyDescent="0.25">
      <c r="A884" t="s">
        <v>312</v>
      </c>
      <c r="C884" s="2">
        <f>SUM(C878:C883)/3</f>
        <v>14.333333333333334</v>
      </c>
      <c r="D884">
        <f t="shared" ref="D884:L884" si="51">SUM(D878:D883)</f>
        <v>193</v>
      </c>
      <c r="E884">
        <f t="shared" si="51"/>
        <v>5</v>
      </c>
      <c r="F884">
        <f t="shared" si="51"/>
        <v>0</v>
      </c>
      <c r="G884">
        <f t="shared" si="51"/>
        <v>0</v>
      </c>
      <c r="H884">
        <f t="shared" si="51"/>
        <v>4</v>
      </c>
      <c r="I884">
        <f t="shared" si="51"/>
        <v>0</v>
      </c>
      <c r="J884">
        <f t="shared" si="51"/>
        <v>0</v>
      </c>
      <c r="K884">
        <f t="shared" si="51"/>
        <v>896</v>
      </c>
      <c r="L884">
        <f t="shared" si="51"/>
        <v>202</v>
      </c>
      <c r="M884" s="1">
        <f>D884*100/$K884</f>
        <v>21.540178571428573</v>
      </c>
      <c r="N884" s="1">
        <f t="shared" ref="N884:S885" si="52">E884*100/$K884</f>
        <v>0.5580357142857143</v>
      </c>
      <c r="O884" s="1">
        <f t="shared" si="52"/>
        <v>0</v>
      </c>
      <c r="P884" s="1">
        <f t="shared" si="52"/>
        <v>0</v>
      </c>
      <c r="Q884" s="1">
        <f t="shared" si="52"/>
        <v>0.44642857142857145</v>
      </c>
      <c r="R884" s="1">
        <f t="shared" si="52"/>
        <v>0</v>
      </c>
      <c r="S884" s="1">
        <f t="shared" si="52"/>
        <v>0</v>
      </c>
      <c r="T884" s="1">
        <f>SUM(M884:S884)</f>
        <v>22.544642857142861</v>
      </c>
      <c r="U884" s="1">
        <f>100-T884</f>
        <v>77.455357142857139</v>
      </c>
    </row>
    <row r="885" spans="1:21" s="4" customFormat="1" x14ac:dyDescent="0.25">
      <c r="A885" s="4" t="s">
        <v>316</v>
      </c>
      <c r="C885" s="5">
        <f>C698+C714+C739+C767+C828+C835+C848+C870+C877+C884</f>
        <v>707.66666666666674</v>
      </c>
      <c r="D885" s="5">
        <f t="shared" ref="D885:L885" si="53">D698+D714+D739+D767+D828+D835+D848+D870+D877+D884</f>
        <v>8087</v>
      </c>
      <c r="E885" s="5">
        <f t="shared" si="53"/>
        <v>1298</v>
      </c>
      <c r="F885" s="5">
        <f t="shared" si="53"/>
        <v>348</v>
      </c>
      <c r="G885" s="5">
        <f t="shared" si="53"/>
        <v>975</v>
      </c>
      <c r="H885" s="5">
        <f t="shared" si="53"/>
        <v>288</v>
      </c>
      <c r="I885" s="5">
        <f t="shared" si="53"/>
        <v>0</v>
      </c>
      <c r="J885" s="5">
        <f t="shared" si="53"/>
        <v>240</v>
      </c>
      <c r="K885" s="5">
        <f t="shared" si="53"/>
        <v>47401</v>
      </c>
      <c r="L885" s="5">
        <f t="shared" si="53"/>
        <v>11236</v>
      </c>
      <c r="M885" s="6">
        <f>D885*100/$K885</f>
        <v>17.060821501656083</v>
      </c>
      <c r="N885" s="6">
        <f t="shared" si="52"/>
        <v>2.7383388536106832</v>
      </c>
      <c r="O885" s="6">
        <f t="shared" si="52"/>
        <v>0.73416172654585343</v>
      </c>
      <c r="P885" s="6">
        <f t="shared" si="52"/>
        <v>2.0569186304086413</v>
      </c>
      <c r="Q885" s="6">
        <f t="shared" si="52"/>
        <v>0.60758211852070632</v>
      </c>
      <c r="R885" s="6">
        <f t="shared" si="52"/>
        <v>0</v>
      </c>
      <c r="S885" s="6">
        <f t="shared" si="52"/>
        <v>0.50631843210058858</v>
      </c>
      <c r="T885" s="6">
        <f>SUM(M885:S885)</f>
        <v>23.704141262842555</v>
      </c>
      <c r="U885" s="6">
        <f>100-T885</f>
        <v>76.295858737157445</v>
      </c>
    </row>
    <row r="887" spans="1:21" x14ac:dyDescent="0.25">
      <c r="A887" t="s">
        <v>317</v>
      </c>
      <c r="C887" s="2">
        <f>C679+C885</f>
        <v>2980</v>
      </c>
      <c r="D887" s="2">
        <f t="shared" ref="D887:L887" si="54">D679+D885</f>
        <v>36105</v>
      </c>
      <c r="E887" s="2">
        <f t="shared" si="54"/>
        <v>6013</v>
      </c>
      <c r="F887" s="2">
        <f t="shared" si="54"/>
        <v>1889</v>
      </c>
      <c r="G887" s="2">
        <f t="shared" si="54"/>
        <v>3248</v>
      </c>
      <c r="H887" s="2">
        <f t="shared" si="54"/>
        <v>1887</v>
      </c>
      <c r="I887" s="2">
        <f t="shared" si="54"/>
        <v>0</v>
      </c>
      <c r="J887" s="2">
        <f t="shared" si="54"/>
        <v>2415</v>
      </c>
      <c r="K887" s="2">
        <f t="shared" si="54"/>
        <v>208281</v>
      </c>
      <c r="L887" s="2">
        <f t="shared" si="54"/>
        <v>51557</v>
      </c>
      <c r="M887" s="1">
        <f>D887*100/$K887</f>
        <v>17.33475449032797</v>
      </c>
      <c r="N887" s="1">
        <f t="shared" ref="N887:S887" si="55">E887*100/$K887</f>
        <v>2.8869652056596617</v>
      </c>
      <c r="O887" s="1">
        <f t="shared" si="55"/>
        <v>0.90694782529371376</v>
      </c>
      <c r="P887" s="1">
        <f t="shared" si="55"/>
        <v>1.5594317292503876</v>
      </c>
      <c r="Q887" s="1">
        <f t="shared" si="55"/>
        <v>0.90598758408112112</v>
      </c>
      <c r="R887" s="1">
        <f t="shared" si="55"/>
        <v>0</v>
      </c>
      <c r="S887" s="1">
        <f t="shared" si="55"/>
        <v>1.1594912642055684</v>
      </c>
      <c r="T887" s="1">
        <f>SUM(M887:S887)</f>
        <v>24.753578098818419</v>
      </c>
      <c r="U887" s="1">
        <f>100-T887</f>
        <v>75.246421901181577</v>
      </c>
    </row>
    <row r="889" spans="1:21" x14ac:dyDescent="0.25">
      <c r="A889" t="s">
        <v>319</v>
      </c>
    </row>
    <row r="890" spans="1:21" x14ac:dyDescent="0.25">
      <c r="A890" t="s">
        <v>318</v>
      </c>
    </row>
  </sheetData>
  <pageMargins left="9.375E-2" right="0.125" top="0.1875" bottom="0.156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TRA03F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Celloni</dc:creator>
  <cp:lastModifiedBy>Ileana Rizzi</cp:lastModifiedBy>
  <dcterms:created xsi:type="dcterms:W3CDTF">2017-10-25T07:37:57Z</dcterms:created>
  <dcterms:modified xsi:type="dcterms:W3CDTF">2017-11-06T15:00:22Z</dcterms:modified>
</cp:coreProperties>
</file>