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 2025" sheetId="1" r:id="rId1"/>
    <sheet name="PCC" sheetId="2" r:id="rId2"/>
    <sheet name="19_01_26" sheetId="3" r:id="rId3"/>
  </sheets>
  <calcPr calcId="145621"/>
</workbook>
</file>

<file path=xl/calcChain.xml><?xml version="1.0" encoding="utf-8"?>
<calcChain xmlns="http://schemas.openxmlformats.org/spreadsheetml/2006/main">
  <c r="N25" i="1" l="1"/>
  <c r="F23" i="1" l="1"/>
  <c r="F21" i="1"/>
  <c r="L25" i="1" l="1"/>
  <c r="J25" i="1"/>
  <c r="H25" i="1"/>
  <c r="F17" i="1"/>
  <c r="F19" i="1"/>
  <c r="F25" i="1" l="1"/>
</calcChain>
</file>

<file path=xl/sharedStrings.xml><?xml version="1.0" encoding="utf-8"?>
<sst xmlns="http://schemas.openxmlformats.org/spreadsheetml/2006/main" count="45" uniqueCount="34">
  <si>
    <t>Azienda</t>
  </si>
  <si>
    <t>505</t>
  </si>
  <si>
    <t>Area</t>
  </si>
  <si>
    <t>Sanitario</t>
  </si>
  <si>
    <t>Anno</t>
  </si>
  <si>
    <t>2025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</si>
  <si>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</si>
  <si>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</si>
  <si>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</si>
  <si>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</si>
  <si>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</si>
  <si>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</si>
  <si>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</si>
  <si>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</si>
  <si>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</si>
  <si>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</si>
  <si>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</si>
  <si>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</si>
  <si>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</si>
  <si>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</si>
  <si>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</si>
  <si>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</si>
  <si>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</si>
  <si>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</si>
  <si>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</si>
  <si>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FONTE PCC MEF</t>
  </si>
  <si>
    <t>I TRIMESTRE 2025</t>
  </si>
  <si>
    <t>II TRIMESTRE 2025</t>
  </si>
  <si>
    <t>III TRIMESTRE 2025</t>
  </si>
  <si>
    <t>INDICATORE TEMPESTIVITA' DEI PAGAMENTI ANNO 2025</t>
  </si>
  <si>
    <t>Aggiornamento al 19/01/2026</t>
  </si>
  <si>
    <t>dati al 19/01/2026</t>
  </si>
  <si>
    <t>IV TRIMESTRE 2025</t>
  </si>
  <si>
    <t>Indicatore di tempestività dei pagamenti - anno 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</si>
</sst>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2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28</xdr:row>
      <xdr:rowOff>228600</xdr:rowOff>
    </xdr:from>
    <xdr:to>
      <xdr:col>11</xdr:col>
      <xdr:colOff>1981823</xdr:colOff>
      <xdr:row>28</xdr:row>
      <xdr:rowOff>990706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5575" y="7620000"/>
          <a:ext cx="4458323" cy="762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2</xdr:row>
      <xdr:rowOff>0</xdr:rowOff>
    </xdr:from>
    <xdr:to>
      <xdr:col>13</xdr:col>
      <xdr:colOff>119062</xdr:colOff>
      <xdr:row>8</xdr:row>
      <xdr:rowOff>130969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381000"/>
          <a:ext cx="7405688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10</xdr:col>
      <xdr:colOff>315135</xdr:colOff>
      <xdr:row>20</xdr:row>
      <xdr:rowOff>213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286000"/>
          <a:ext cx="5801535" cy="15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12</xdr:col>
      <xdr:colOff>273844</xdr:colOff>
      <xdr:row>27</xdr:row>
      <xdr:rowOff>133502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4191000"/>
          <a:ext cx="6953250" cy="1086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467556</xdr:colOff>
      <xdr:row>38</xdr:row>
      <xdr:rowOff>9766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524500"/>
          <a:ext cx="5953956" cy="172426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28</xdr:col>
      <xdr:colOff>154780</xdr:colOff>
      <xdr:row>26</xdr:row>
      <xdr:rowOff>114300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381000"/>
          <a:ext cx="6226968" cy="4686300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261937</xdr:colOff>
      <xdr:row>50</xdr:row>
      <xdr:rowOff>47626</xdr:rowOff>
    </xdr:from>
    <xdr:to>
      <xdr:col>13</xdr:col>
      <xdr:colOff>450676</xdr:colOff>
      <xdr:row>54</xdr:row>
      <xdr:rowOff>104890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0" y="9572626"/>
          <a:ext cx="4439270" cy="8192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41</xdr:row>
      <xdr:rowOff>119063</xdr:rowOff>
    </xdr:from>
    <xdr:to>
      <xdr:col>13</xdr:col>
      <xdr:colOff>10532</xdr:colOff>
      <xdr:row>49</xdr:row>
      <xdr:rowOff>81171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2470" y="7929563"/>
          <a:ext cx="7201906" cy="148610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50</xdr:row>
      <xdr:rowOff>119063</xdr:rowOff>
    </xdr:from>
    <xdr:to>
      <xdr:col>6</xdr:col>
      <xdr:colOff>126582</xdr:colOff>
      <xdr:row>52</xdr:row>
      <xdr:rowOff>185801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83470" y="9644063"/>
          <a:ext cx="2686425" cy="447738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523876</xdr:colOff>
      <xdr:row>38</xdr:row>
      <xdr:rowOff>95250</xdr:rowOff>
    </xdr:from>
    <xdr:to>
      <xdr:col>27</xdr:col>
      <xdr:colOff>571818</xdr:colOff>
      <xdr:row>56</xdr:row>
      <xdr:rowOff>166687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89532" y="7334250"/>
          <a:ext cx="6120130" cy="350043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29</xdr:col>
      <xdr:colOff>108218</xdr:colOff>
      <xdr:row>80</xdr:row>
      <xdr:rowOff>180975</xdr:rowOff>
    </xdr:to>
    <xdr:pic>
      <xdr:nvPicPr>
        <xdr:cNvPr id="14" name="Immagine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572875" y="11430000"/>
          <a:ext cx="6787624" cy="39909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9</xdr:col>
      <xdr:colOff>47625</xdr:colOff>
      <xdr:row>71</xdr:row>
      <xdr:rowOff>55255</xdr:rowOff>
    </xdr:to>
    <xdr:pic>
      <xdr:nvPicPr>
        <xdr:cNvPr id="11" name="Immagine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4438" y="12763500"/>
          <a:ext cx="4298156" cy="817255"/>
        </a:xfrm>
        <a:prstGeom prst="rect">
          <a:avLst/>
        </a:prstGeom>
      </xdr:spPr>
    </xdr:pic>
    <xdr:clientData/>
  </xdr:twoCellAnchor>
  <xdr:twoCellAnchor editAs="oneCell">
    <xdr:from>
      <xdr:col>0</xdr:col>
      <xdr:colOff>547687</xdr:colOff>
      <xdr:row>58</xdr:row>
      <xdr:rowOff>23812</xdr:rowOff>
    </xdr:from>
    <xdr:to>
      <xdr:col>13</xdr:col>
      <xdr:colOff>357187</xdr:colOff>
      <xdr:row>66</xdr:row>
      <xdr:rowOff>6988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7687" y="11072812"/>
          <a:ext cx="7703344" cy="1507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25</xdr:row>
      <xdr:rowOff>9525</xdr:rowOff>
    </xdr:from>
    <xdr:to>
      <xdr:col>8</xdr:col>
      <xdr:colOff>514958</xdr:colOff>
      <xdr:row>29</xdr:row>
      <xdr:rowOff>19158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4772025"/>
          <a:ext cx="4353533" cy="7716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171450</xdr:rowOff>
    </xdr:from>
    <xdr:to>
      <xdr:col>11</xdr:col>
      <xdr:colOff>367774</xdr:colOff>
      <xdr:row>21</xdr:row>
      <xdr:rowOff>161925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171450"/>
          <a:ext cx="6787624" cy="399097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9525</xdr:rowOff>
    </xdr:from>
    <xdr:to>
      <xdr:col>11</xdr:col>
      <xdr:colOff>362792</xdr:colOff>
      <xdr:row>34</xdr:row>
      <xdr:rowOff>76449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225" y="4772025"/>
          <a:ext cx="6030167" cy="1781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1"/>
  <sheetViews>
    <sheetView tabSelected="1" zoomScale="90" zoomScaleNormal="90" workbookViewId="0">
      <selection activeCell="L5" sqref="L5"/>
    </sheetView>
  </sheetViews>
  <sheetFormatPr defaultRowHeight="15"/>
  <cols>
    <col min="8" max="8" width="38.28515625" customWidth="1"/>
    <col min="10" max="10" width="35" customWidth="1"/>
    <col min="12" max="12" width="50" bestFit="1" customWidth="1"/>
    <col min="14" max="14" width="19.28515625" bestFit="1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1" t="s">
        <v>33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4" t="s">
        <v>6</v>
      </c>
      <c r="B12" s="35"/>
      <c r="C12" s="35"/>
      <c r="D12" s="35"/>
      <c r="E12" s="6"/>
      <c r="F12" s="6"/>
      <c r="G12" s="6"/>
      <c r="H12" s="6"/>
      <c r="I12" s="6"/>
      <c r="J12" s="7"/>
      <c r="K12" s="1"/>
      <c r="L12" s="8" t="s">
        <v>7</v>
      </c>
      <c r="M12" s="6"/>
      <c r="N12" s="6"/>
      <c r="O12" s="6"/>
      <c r="P12" s="7"/>
    </row>
    <row r="13" spans="1:16" ht="105.75" customHeight="1">
      <c r="A13" s="36" t="s">
        <v>8</v>
      </c>
      <c r="B13" s="37"/>
      <c r="C13" s="37"/>
      <c r="D13" s="37"/>
      <c r="E13" s="37"/>
      <c r="F13" s="37"/>
      <c r="G13" s="37"/>
      <c r="H13" s="37"/>
      <c r="I13" s="37"/>
      <c r="J13" s="38"/>
      <c r="K13" s="1"/>
      <c r="L13" s="39" t="s">
        <v>9</v>
      </c>
      <c r="M13" s="37"/>
      <c r="N13" s="37"/>
      <c r="O13" s="37"/>
      <c r="P13" s="38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30">
      <c r="A15" s="1"/>
      <c r="B15" s="10"/>
      <c r="C15" s="10"/>
      <c r="D15" s="1"/>
      <c r="E15" s="1"/>
      <c r="F15" s="10"/>
      <c r="G15" s="1"/>
      <c r="H15" s="11" t="s">
        <v>10</v>
      </c>
      <c r="I15" s="12" t="s">
        <v>11</v>
      </c>
      <c r="J15" s="11" t="s">
        <v>12</v>
      </c>
      <c r="K15" s="1"/>
      <c r="L15" s="13" t="s">
        <v>13</v>
      </c>
      <c r="M15" s="1"/>
      <c r="N15" s="13" t="s">
        <v>14</v>
      </c>
      <c r="O15" s="1"/>
      <c r="P15" s="1"/>
    </row>
    <row r="16" spans="1:16">
      <c r="A16" s="1"/>
      <c r="B16" s="24" t="s">
        <v>15</v>
      </c>
      <c r="C16" s="23"/>
      <c r="D16" s="24"/>
      <c r="E16" s="24"/>
      <c r="F16" s="1" t="s">
        <v>16</v>
      </c>
      <c r="G16" s="1"/>
      <c r="H16" s="1" t="s">
        <v>17</v>
      </c>
      <c r="I16" s="10"/>
      <c r="J16" s="1" t="s">
        <v>18</v>
      </c>
      <c r="K16" s="10"/>
      <c r="L16" s="1" t="s">
        <v>13</v>
      </c>
      <c r="M16" s="10"/>
      <c r="N16" s="1" t="s">
        <v>14</v>
      </c>
      <c r="O16" s="1"/>
      <c r="P16" s="1"/>
    </row>
    <row r="17" spans="1:16">
      <c r="A17" s="1"/>
      <c r="B17" s="25" t="s">
        <v>19</v>
      </c>
      <c r="C17" s="25"/>
      <c r="D17" s="24"/>
      <c r="E17" s="24"/>
      <c r="F17" s="14">
        <f>+H17/J17</f>
        <v>-25.624297122795806</v>
      </c>
      <c r="G17" s="15" t="s">
        <v>20</v>
      </c>
      <c r="H17" s="16">
        <v>-2013169256.0899999</v>
      </c>
      <c r="I17" s="17" t="s">
        <v>11</v>
      </c>
      <c r="J17" s="16">
        <v>78564857.659999996</v>
      </c>
      <c r="K17" s="1"/>
      <c r="L17" s="18">
        <v>-25.23</v>
      </c>
      <c r="M17" s="1"/>
      <c r="N17" s="18">
        <v>-26.1</v>
      </c>
      <c r="O17" s="1"/>
      <c r="P17" s="1"/>
    </row>
    <row r="18" spans="1:16">
      <c r="A18" s="1"/>
      <c r="B18" s="24"/>
      <c r="C18" s="24"/>
      <c r="D18" s="24"/>
      <c r="E18" s="24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5" t="s">
        <v>21</v>
      </c>
      <c r="C19" s="25"/>
      <c r="D19" s="24"/>
      <c r="E19" s="24"/>
      <c r="F19" s="14">
        <f>+H19/J19</f>
        <v>-26.293670524963478</v>
      </c>
      <c r="G19" s="15" t="s">
        <v>20</v>
      </c>
      <c r="H19" s="16">
        <v>-2009663705.5999999</v>
      </c>
      <c r="I19" s="17" t="s">
        <v>11</v>
      </c>
      <c r="J19" s="16">
        <v>76431462.989999995</v>
      </c>
      <c r="K19" s="1"/>
      <c r="L19" s="18">
        <v>-27.04</v>
      </c>
      <c r="M19" s="1"/>
      <c r="N19" s="18">
        <v>-26.29</v>
      </c>
      <c r="O19" s="1"/>
      <c r="P19" s="1"/>
    </row>
    <row r="20" spans="1:16">
      <c r="A20" s="1"/>
      <c r="B20" s="24"/>
      <c r="C20" s="24"/>
      <c r="D20" s="24"/>
      <c r="E20" s="24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5" t="s">
        <v>22</v>
      </c>
      <c r="C21" s="25"/>
      <c r="D21" s="24"/>
      <c r="E21" s="24"/>
      <c r="F21" s="14">
        <f>H21/J21</f>
        <v>-26.864149495676081</v>
      </c>
      <c r="G21" s="15" t="s">
        <v>20</v>
      </c>
      <c r="H21" s="16">
        <v>-1976929454.4100001</v>
      </c>
      <c r="I21" s="17" t="s">
        <v>11</v>
      </c>
      <c r="J21" s="16">
        <v>73589876.900000006</v>
      </c>
      <c r="K21" s="1"/>
      <c r="L21" s="18">
        <v>-27.7</v>
      </c>
      <c r="M21" s="1"/>
      <c r="N21" s="18">
        <v>-26.88</v>
      </c>
      <c r="O21" s="1"/>
      <c r="P21" s="1"/>
    </row>
    <row r="22" spans="1:16">
      <c r="A22" s="1"/>
      <c r="B22" s="24"/>
      <c r="C22" s="24"/>
      <c r="D22" s="24"/>
      <c r="E22" s="24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5" t="s">
        <v>23</v>
      </c>
      <c r="C23" s="25"/>
      <c r="D23" s="24"/>
      <c r="E23" s="24"/>
      <c r="F23" s="14">
        <f>H23/J23</f>
        <v>-26.849236924663366</v>
      </c>
      <c r="G23" s="15" t="s">
        <v>20</v>
      </c>
      <c r="H23" s="16">
        <v>-2464574314.0599999</v>
      </c>
      <c r="I23" s="17" t="s">
        <v>11</v>
      </c>
      <c r="J23" s="16">
        <v>91793086</v>
      </c>
      <c r="K23" s="1"/>
      <c r="L23" s="18">
        <v>-27.44</v>
      </c>
      <c r="M23" s="1"/>
      <c r="N23" s="18">
        <v>-26.85</v>
      </c>
      <c r="O23" s="1"/>
      <c r="P23" s="1"/>
    </row>
    <row r="24" spans="1:16">
      <c r="A24" s="1"/>
      <c r="B24" s="24"/>
      <c r="C24" s="24"/>
      <c r="D24" s="24"/>
      <c r="E24" s="24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0" t="s">
        <v>29</v>
      </c>
      <c r="C25" s="40"/>
      <c r="D25" s="41"/>
      <c r="E25" s="41"/>
      <c r="F25" s="14">
        <f>+H25/J25</f>
        <v>-26.41973799419841</v>
      </c>
      <c r="G25" s="15" t="s">
        <v>20</v>
      </c>
      <c r="H25" s="20">
        <f>+H17+H19+H21+H23</f>
        <v>-8464336730.1599998</v>
      </c>
      <c r="I25" s="17" t="s">
        <v>11</v>
      </c>
      <c r="J25" s="20">
        <f>+J23+J21+J19+J17</f>
        <v>320379283.54999995</v>
      </c>
      <c r="K25" s="1"/>
      <c r="L25" s="21">
        <f>AVERAGE(L17,L19,L21,L23)</f>
        <v>-26.852499999999999</v>
      </c>
      <c r="M25" s="1"/>
      <c r="N25" s="21">
        <f>AVERAGE(N17,N19,N21,N23)</f>
        <v>-26.53</v>
      </c>
      <c r="O25" s="1"/>
      <c r="P25" s="1"/>
    </row>
    <row r="26" spans="1:16">
      <c r="A26" s="22"/>
      <c r="B26" s="41"/>
      <c r="C26" s="41"/>
      <c r="D26" s="41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6"/>
      <c r="C27" s="26"/>
      <c r="D27" s="26"/>
      <c r="E27" s="26"/>
    </row>
    <row r="28" spans="1:16">
      <c r="K28" t="s">
        <v>25</v>
      </c>
    </row>
    <row r="29" spans="1:16" ht="111.75" customHeight="1">
      <c r="A29" s="28" t="s">
        <v>24</v>
      </c>
      <c r="B29" s="29"/>
      <c r="C29" s="29"/>
      <c r="D29" s="29"/>
      <c r="E29" s="29"/>
      <c r="F29" s="29"/>
      <c r="G29" s="29"/>
      <c r="H29" s="29"/>
      <c r="I29" s="30"/>
    </row>
    <row r="31" spans="1:16">
      <c r="B31" s="27" t="s">
        <v>30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3:O61"/>
  <sheetViews>
    <sheetView topLeftCell="A46" zoomScale="80" zoomScaleNormal="80" workbookViewId="0">
      <selection activeCell="N68" sqref="N68"/>
    </sheetView>
  </sheetViews>
  <sheetFormatPr defaultRowHeight="15"/>
  <cols>
    <col min="15" max="15" width="18.7109375" bestFit="1" customWidth="1"/>
  </cols>
  <sheetData>
    <row r="3" spans="15:15">
      <c r="O3" s="27" t="s">
        <v>26</v>
      </c>
    </row>
    <row r="23" spans="15:15">
      <c r="O23" s="27" t="s">
        <v>27</v>
      </c>
    </row>
    <row r="44" spans="15:15">
      <c r="O44" s="27" t="s">
        <v>28</v>
      </c>
    </row>
    <row r="61" spans="15:15">
      <c r="O61" s="27" t="s">
        <v>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"/>
  <sheetViews>
    <sheetView workbookViewId="0">
      <selection activeCell="C40" sqref="C40"/>
    </sheetView>
  </sheetViews>
  <sheetFormatPr defaultRowHeight="15"/>
  <sheetData>
    <row r="2" spans="11:11">
      <c r="K2" s="27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ITP  2025</vt:lpstr>
      <vt:lpstr>PCC</vt:lpstr>
      <vt:lpstr>19_01_26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2026-01-22T10:22:20Z</dcterms:modified>
</cp:coreProperties>
</file>